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 財政\提出物一時保管\【1006まで】令和３年度財政状況資料集の作成について（2回目・地方公会計関係）\"/>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M34" i="7"/>
  <c r="BG34" i="7"/>
  <c r="BY34" i="7"/>
  <c r="CQ34" i="7"/>
  <c r="DG34" i="7"/>
  <c r="E35" i="7"/>
  <c r="W35" i="7"/>
  <c r="AM35" i="7"/>
  <c r="BG35" i="7"/>
  <c r="BY35" i="7"/>
  <c r="CQ35" i="7"/>
  <c r="CO35" i="7" s="1"/>
  <c r="DG35" i="7"/>
  <c r="E36" i="7"/>
  <c r="C36" i="7" s="1"/>
  <c r="W36" i="7"/>
  <c r="AM36" i="7"/>
  <c r="BG36" i="7"/>
  <c r="BY36" i="7"/>
  <c r="CQ36" i="7"/>
  <c r="CO36" i="7" s="1"/>
  <c r="DG36" i="7"/>
  <c r="E37" i="7"/>
  <c r="C37" i="7" s="1"/>
  <c r="W37" i="7"/>
  <c r="AM37" i="7"/>
  <c r="BE37" i="7"/>
  <c r="BY37" i="7"/>
  <c r="CO37" i="7"/>
  <c r="CQ37" i="7"/>
  <c r="DG37" i="7"/>
  <c r="C38" i="7"/>
  <c r="E38" i="7"/>
  <c r="U38" i="7"/>
  <c r="AM38" i="7"/>
  <c r="BE38" i="7"/>
  <c r="BY38" i="7"/>
  <c r="CQ38" i="7"/>
  <c r="CO38" i="7" s="1"/>
  <c r="DG38" i="7"/>
  <c r="E39" i="7"/>
  <c r="C39" i="7" s="1"/>
  <c r="U39" i="7"/>
  <c r="AM39" i="7"/>
  <c r="BE39" i="7"/>
  <c r="BY39" i="7"/>
  <c r="CO39" i="7"/>
  <c r="CQ39" i="7"/>
  <c r="DG39" i="7"/>
  <c r="C40" i="7"/>
  <c r="E40" i="7"/>
  <c r="U40" i="7"/>
  <c r="AM40" i="7"/>
  <c r="BE40" i="7"/>
  <c r="BY40" i="7"/>
  <c r="CQ40" i="7"/>
  <c r="CO40" i="7" s="1"/>
  <c r="DG40" i="7"/>
  <c r="C41" i="7"/>
  <c r="E41" i="7"/>
  <c r="U41" i="7"/>
  <c r="AM41" i="7"/>
  <c r="BE41" i="7"/>
  <c r="BY41" i="7"/>
  <c r="CQ41" i="7"/>
  <c r="CO41" i="7" s="1"/>
  <c r="DG41" i="7"/>
  <c r="C42" i="7"/>
  <c r="E42" i="7"/>
  <c r="U42" i="7"/>
  <c r="AM42" i="7"/>
  <c r="BE42" i="7"/>
  <c r="BY42" i="7"/>
  <c r="CQ42" i="7"/>
  <c r="CO42" i="7" s="1"/>
  <c r="DG42" i="7"/>
  <c r="C43" i="7"/>
  <c r="E43" i="7"/>
  <c r="U43" i="7"/>
  <c r="AM43" i="7"/>
  <c r="BE43" i="7"/>
  <c r="BY43" i="7"/>
  <c r="CQ43" i="7"/>
  <c r="CO43" i="7" s="1"/>
  <c r="DG43" i="7"/>
  <c r="C35" i="7" l="1"/>
  <c r="U34" i="7" s="1"/>
  <c r="U35" i="7" l="1"/>
  <c r="U36" i="7" s="1"/>
  <c r="U37" i="7" s="1"/>
  <c r="BE34" i="7" l="1"/>
  <c r="BE35" i="7" s="1"/>
  <c r="BE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<sst xmlns="http://schemas.openxmlformats.org/spreadsheetml/2006/main" count="1311" uniqueCount="573">
  <si>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</si>
  <si>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</si>
  <si>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</si>
  <si>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</si>
  <si>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</si>
  <si>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</si>
  <si>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</si>
  <si>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</si>
  <si>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</si>
  <si>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</si>
  <si>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</si>
  <si>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</si>
  <si>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</si>
  <si>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</si>
  <si>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</si>
  <si>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</si>
  <si>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</si>
  <si>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※8：職員の状況については、令和3年地方公務員給与実態調査に基づいている。</t>
  </si>
  <si>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</si>
  <si>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</si>
  <si>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</si>
  <si>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</si>
  <si>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</si>
  <si>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</si>
  <si>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</si>
  <si>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</si>
  <si>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</si>
  <si>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</si>
  <si>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</si>
  <si>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</si>
  <si>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</si>
  <si>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</si>
  <si>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</si>
  <si>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</si>
  <si>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</si>
  <si>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</si>
  <si>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</si>
  <si>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</si>
  <si>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</si>
  <si>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</si>
  <si>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</si>
  <si>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</si>
  <si>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</si>
  <si>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</si>
  <si>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</si>
  <si>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</si>
  <si>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</si>
  <si>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</si>
  <si>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</si>
  <si>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</si>
  <si>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</si>
  <si>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</si>
  <si>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</si>
  <si>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t>
    <phoneticPr fontId="5"/>
  </si>
  <si>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</si>
  <si>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</si>
  <si>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</si>
  <si>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</si>
  <si>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</si>
  <si>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</si>
  <si>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</si>
  <si>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</si>
  <si>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</si>
  <si>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</si>
  <si>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</si>
  <si>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</si>
  <si>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</si>
  <si>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</si>
  <si>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</si>
  <si>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</si>
  <si>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</si>
  <si>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</si>
  <si>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</si>
  <si>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</si>
  <si>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</si>
  <si>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</si>
  <si>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</si>
  <si>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</si>
  <si>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</si>
  <si>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-1.8</t>
    <phoneticPr fontId="5"/>
  </si>
  <si>
    <t>うち日本人(％)</t>
    <phoneticPr fontId="5"/>
  </si>
  <si>
    <t>基準財政需要額</t>
    <phoneticPr fontId="14"/>
  </si>
  <si>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</si>
  <si>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</si>
  <si>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</si>
  <si>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</si>
  <si>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</si>
  <si>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</si>
  <si>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</si>
  <si>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</si>
  <si>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</si>
  <si>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</si>
  <si>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</si>
  <si>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</si>
  <si>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</si>
  <si>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</si>
  <si>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</si>
  <si>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</si>
  <si>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</si>
  <si>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</si>
  <si>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</si>
  <si>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</si>
  <si>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</si>
  <si>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</si>
  <si>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</si>
  <si>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-7.7</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</si>
  <si>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</si>
  <si>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</si>
  <si>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</si>
  <si>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</si>
  <si>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</si>
  <si>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</si>
  <si>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</si>
  <si>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</si>
  <si>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</si>
  <si>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</si>
  <si>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</si>
  <si>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</si>
  <si>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</si>
  <si>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</si>
  <si>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</si>
  <si>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</si>
  <si>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</si>
  <si>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</si>
  <si>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</si>
  <si>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</si>
  <si>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2-2</t>
    <phoneticPr fontId="5"/>
  </si>
  <si>
    <t>地方交付税種地</t>
    <rPh sb="0" eb="2">
      <t>チホウ</t>
    </rPh>
    <rPh sb="2" eb="5">
      <t>コウフゼイ</t>
    </rPh>
    <rPh sb="5" eb="6">
      <t>シュ</t>
    </rPh>
    <rPh sb="6" eb="7">
      <t>チ</t>
    </rPh>
    <phoneticPr fontId="5"/>
  </si>
  <si>
    <t>久米南町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</si>
  <si>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</si>
  <si>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</si>
  <si>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</si>
  <si>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</si>
  <si>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</si>
  <si>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</si>
  <si>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</si>
  <si>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</si>
  <si>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</si>
  <si>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</si>
  <si>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</si>
  <si>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Ⅰ－０</t>
    <phoneticPr fontId="5"/>
  </si>
  <si>
    <t>市町村類型</t>
    <phoneticPr fontId="5"/>
  </si>
  <si>
    <t>岡山県</t>
    <phoneticPr fontId="5"/>
  </si>
  <si>
    <t>都道府県名</t>
    <phoneticPr fontId="5"/>
  </si>
  <si>
    <t>総括表（市町村）</t>
    <rPh sb="0" eb="2">
      <t>ソウカツ</t>
    </rPh>
    <rPh sb="2" eb="3">
      <t>ヒョウ</t>
    </rPh>
    <rPh sb="4" eb="7">
      <t>シチョウソン</t>
    </rPh>
    <phoneticPr fontId="5"/>
  </si>
  <si>
    <t>令和3年度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</si>
  <si>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</si>
  <si>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</si>
  <si>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</si>
  <si>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</si>
  <si>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</si>
  <si>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</si>
  <si>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</si>
  <si>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</si>
  <si>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</si>
  <si>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</si>
  <si>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</si>
  <si>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</si>
  <si>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</si>
  <si>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</si>
  <si>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</si>
  <si>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</si>
  <si>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</si>
  <si>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</si>
  <si>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</si>
  <si>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</si>
  <si>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</si>
  <si>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</si>
  <si>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</si>
  <si>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</si>
  <si>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上水道</t>
    <phoneticPr fontId="5"/>
  </si>
  <si>
    <t>地方債</t>
  </si>
  <si>
    <t>　積立金</t>
    <phoneticPr fontId="5"/>
  </si>
  <si>
    <t>被保険者数(人)</t>
  </si>
  <si>
    <t>病院</t>
    <phoneticPr fontId="5"/>
  </si>
  <si>
    <t>諸収入</t>
  </si>
  <si>
    <t>　繰出金</t>
    <phoneticPr fontId="5"/>
  </si>
  <si>
    <t>加入世帯数(世帯)</t>
  </si>
  <si>
    <t>簡易水道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</si>
  <si>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</si>
  <si>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</si>
  <si>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</si>
  <si>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</si>
  <si>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</si>
  <si>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</si>
  <si>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</si>
  <si>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</si>
  <si>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</si>
  <si>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</si>
  <si>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</si>
  <si>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</si>
  <si>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</si>
  <si>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</si>
  <si>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</si>
  <si>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</si>
  <si>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</si>
  <si>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</si>
  <si>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</si>
  <si>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</si>
  <si>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</si>
  <si>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</si>
  <si>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14"/>
  </si>
  <si>
    <t>現年</t>
    <rPh sb="0" eb="1">
      <t>ゲン</t>
    </rPh>
    <rPh sb="1" eb="2">
      <t>ネン</t>
    </rPh>
    <phoneticPr fontId="5"/>
  </si>
  <si>
    <t>徴収率
(％)</t>
    <rPh sb="0" eb="2">
      <t>チョウシュウ</t>
    </rPh>
    <rPh sb="2" eb="3">
      <t>リツ</t>
    </rPh>
    <phoneticPr fontId="5"/>
  </si>
  <si>
    <t>手数料</t>
  </si>
  <si>
    <t>　うち元金</t>
    <phoneticPr fontId="14"/>
  </si>
  <si>
    <t>令和2年度</t>
    <rPh sb="0" eb="2">
      <t>レイワ</t>
    </rPh>
    <rPh sb="3" eb="5">
      <t>ネンド</t>
    </rPh>
    <rPh sb="4" eb="5">
      <t>ド</t>
    </rPh>
    <phoneticPr fontId="5"/>
  </si>
  <si>
    <t>令和3年度</t>
    <rPh sb="0" eb="2">
      <t>レイワ</t>
    </rPh>
    <rPh sb="3" eb="5">
      <t>ネンド</t>
    </rPh>
    <phoneticPr fontId="5"/>
  </si>
  <si>
    <t>区分</t>
  </si>
  <si>
    <t>使用料</t>
  </si>
  <si>
    <t>元利償還金</t>
    <phoneticPr fontId="5"/>
  </si>
  <si>
    <t>分担金・負担金</t>
  </si>
  <si>
    <t>　公債費</t>
    <phoneticPr fontId="5"/>
  </si>
  <si>
    <t>交通安全対策特別交付金</t>
    <phoneticPr fontId="5"/>
  </si>
  <si>
    <t>　扶助費</t>
    <phoneticPr fontId="5"/>
  </si>
  <si>
    <t>合計</t>
  </si>
  <si>
    <t>(一般財源計)</t>
    <phoneticPr fontId="5"/>
  </si>
  <si>
    <t>　　うち職員給</t>
    <rPh sb="4" eb="6">
      <t>ショクイン</t>
    </rPh>
    <rPh sb="6" eb="7">
      <t>キュウ</t>
    </rPh>
    <phoneticPr fontId="5"/>
  </si>
  <si>
    <t>旧法による税</t>
  </si>
  <si>
    <t>　震災復興特別交付税</t>
    <phoneticPr fontId="14"/>
  </si>
  <si>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</si>
  <si>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</si>
  <si>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</si>
  <si>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</si>
  <si>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</si>
  <si>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</si>
  <si>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</si>
  <si>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</si>
  <si>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</si>
  <si>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</si>
  <si>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</si>
  <si>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</si>
  <si>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</si>
  <si>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</si>
  <si>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</si>
  <si>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</si>
  <si>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</si>
  <si>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</si>
  <si>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</si>
  <si>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</si>
  <si>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</si>
  <si>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</si>
  <si>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</si>
  <si>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</si>
  <si>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</si>
  <si>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</si>
  <si>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</si>
  <si>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</si>
  <si>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</si>
  <si>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</si>
  <si>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</si>
  <si>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</si>
  <si>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</si>
  <si>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</si>
  <si>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</si>
  <si>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</si>
  <si>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</si>
  <si>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</si>
  <si>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</si>
  <si>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</si>
  <si>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</si>
  <si>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</si>
  <si>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</si>
  <si>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</si>
  <si>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</si>
  <si>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</si>
  <si>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</si>
  <si>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</si>
  <si>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</si>
  <si>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</si>
  <si>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</si>
  <si>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</si>
  <si>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</si>
  <si>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</si>
  <si>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</si>
  <si>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</si>
  <si>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</si>
  <si>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</si>
  <si>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</si>
  <si>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</si>
  <si>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</si>
  <si>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</si>
  <si>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</si>
  <si>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</si>
  <si>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</si>
  <si>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</si>
  <si>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</si>
  <si>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</si>
  <si>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</si>
  <si>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</si>
  <si>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</si>
  <si>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</si>
  <si>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</si>
  <si>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</si>
  <si>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</si>
  <si>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</si>
  <si>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</si>
  <si>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</si>
  <si>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岡山県久米南町</t>
    <phoneticPr fontId="14"/>
  </si>
  <si>
    <t>令和3年度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</si>
  <si>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</si>
  <si>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</si>
  <si>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</si>
  <si>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</si>
  <si>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</si>
  <si>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</si>
  <si>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</si>
  <si>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</si>
  <si>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</si>
  <si>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</si>
  <si>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</si>
  <si>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</si>
  <si>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</si>
  <si>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</si>
  <si>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</si>
  <si>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</si>
  <si>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</si>
  <si>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</si>
  <si>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</si>
  <si>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</si>
  <si>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</si>
  <si>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</si>
  <si>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</si>
  <si>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</si>
  <si>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</si>
  <si>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</si>
  <si>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</si>
  <si>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</si>
  <si>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</si>
  <si>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</si>
  <si>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</si>
  <si>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</si>
  <si>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</si>
  <si>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</si>
  <si>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簡易水道事業特別会計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</si>
  <si>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</si>
  <si>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</si>
  <si>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公共下水道事業特別会計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</si>
  <si>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</si>
  <si>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</si>
  <si>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</si>
  <si>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</si>
  <si>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</si>
  <si>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</si>
  <si>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</si>
  <si>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</si>
  <si>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</si>
  <si>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</si>
  <si>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</si>
  <si>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</si>
  <si>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</si>
  <si>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</si>
  <si>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</si>
  <si>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</si>
  <si>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</si>
  <si>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</si>
  <si>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</si>
  <si>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</si>
  <si>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</si>
  <si>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</si>
  <si>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</si>
  <si>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</si>
  <si>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</si>
  <si>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</si>
  <si>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</si>
  <si>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</si>
  <si>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</si>
  <si>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</si>
  <si>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</si>
  <si>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</si>
  <si>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</si>
  <si>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</si>
  <si>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</si>
  <si>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</si>
  <si>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</si>
  <si>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</si>
  <si>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</si>
  <si>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</si>
  <si>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</si>
  <si>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</si>
  <si>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</si>
  <si>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</si>
  <si>
    <t>岡山市久米南町国民健康保険病院組合</t>
  </si>
  <si>
    <t>津山圏域消防組合</t>
  </si>
  <si>
    <t>旭川中部衛生施設組合</t>
  </si>
  <si>
    <t>岡山市久米南町衛生施設組合</t>
  </si>
  <si>
    <t>久米老人ホーム組合指定訪問介護事業特別会計</t>
  </si>
  <si>
    <t>久米老人ホーム組合一般会計</t>
  </si>
  <si>
    <t>津山広域事務組合ふるさと振興事業特別会計</t>
  </si>
  <si>
    <t>津山広域事務組合一般会計</t>
  </si>
  <si>
    <t>岡山県市町村税整理組合</t>
  </si>
  <si>
    <t>岡山県市町村総合事務組合交通災害共済特別会計</t>
  </si>
  <si>
    <t>岡山県市町村総合事務組合脱退還付金特別会計</t>
  </si>
  <si>
    <t>岡山県市町村総合事務組合拠出金事業特別会計</t>
    <rPh sb="12" eb="15">
      <t>キョシュツキン</t>
    </rPh>
    <rPh sb="15" eb="17">
      <t>ジギョウ</t>
    </rPh>
    <phoneticPr fontId="2"/>
  </si>
  <si>
    <t>岡山県市町村総合事務組合貸付金特別会計</t>
  </si>
  <si>
    <t>岡山県市町村総合事務組合一般会計</t>
  </si>
  <si>
    <t>岡山県後期高齢者医療広域連合特別会計</t>
  </si>
  <si>
    <t>岡山県後期高齢者医療広域連合一般会計</t>
  </si>
  <si>
    <t>岡山県広域水道企業団</t>
  </si>
  <si>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</si>
  <si>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</si>
  <si>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</si>
  <si>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</si>
  <si>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</si>
  <si>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</si>
  <si>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</si>
  <si>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</si>
  <si>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</si>
  <si>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</si>
  <si>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</si>
  <si>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</si>
  <si>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</si>
  <si>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用地取得造成事業特別会計</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</si>
  <si>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</si>
  <si>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</si>
  <si>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</si>
  <si>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</si>
  <si>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</si>
  <si>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</si>
  <si>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</si>
  <si>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</si>
  <si>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</si>
  <si>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t>
    <phoneticPr fontId="2"/>
  </si>
  <si>
    <t>住宅新築資金等貸付特別会計</t>
    <phoneticPr fontId="5"/>
  </si>
  <si>
    <t>R4.3.2解散</t>
    <rPh sb="6" eb="8">
      <t>カイサン</t>
    </rPh>
    <phoneticPr fontId="2"/>
  </si>
  <si>
    <t>久米郡土地開発公社</t>
  </si>
  <si>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</si>
  <si>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</si>
  <si>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</si>
  <si>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</si>
  <si>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</si>
  <si>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</si>
  <si>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</si>
  <si>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</si>
  <si>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</si>
  <si>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</si>
  <si>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</si>
  <si>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</si>
  <si>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</si>
  <si>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</si>
  <si>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</si>
  <si>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</si>
  <si>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</si>
  <si>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</si>
  <si>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岡山県久米南町</t>
  </si>
  <si>
    <t>令和3年度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</si>
  <si>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</si>
  <si>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</si>
  <si>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</si>
  <si>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</si>
  <si>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</si>
  <si>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</si>
  <si>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</si>
  <si>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</si>
  <si>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</si>
  <si>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</si>
  <si>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</si>
  <si>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</si>
  <si>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</si>
  <si>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</si>
  <si>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</si>
  <si>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</si>
  <si>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</si>
  <si>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</si>
  <si>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</si>
  <si>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</si>
  <si>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</si>
  <si>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</si>
  <si>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</si>
  <si>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</si>
  <si>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</si>
  <si>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</si>
  <si>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</si>
  <si>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</si>
  <si>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</si>
  <si>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</si>
  <si>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</si>
  <si>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</si>
  <si>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</si>
  <si>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</si>
  <si>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</si>
  <si>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</si>
  <si>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</si>
  <si>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</si>
  <si>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</si>
  <si>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</si>
  <si>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</si>
  <si>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</si>
  <si>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</si>
  <si>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</si>
  <si>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</si>
  <si>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</si>
  <si>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</si>
  <si>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</si>
  <si>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</si>
  <si>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1.47</t>
  </si>
  <si>
    <t>▲ 3.88</t>
  </si>
  <si>
    <t>▲ 3.12</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</si>
  <si>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</si>
  <si>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</si>
  <si>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</si>
  <si>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</si>
  <si>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</si>
  <si>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</si>
  <si>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</si>
  <si>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</si>
  <si>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簡易水道事業特別会計</t>
  </si>
  <si>
    <t>後期高齢者医療特別会計</t>
  </si>
  <si>
    <t>公共下水道事業特別会計</t>
  </si>
  <si>
    <t>介護サービス事業特別会計</t>
  </si>
  <si>
    <t>国民健康保険特別会計</t>
  </si>
  <si>
    <t>介護保険特別会計</t>
  </si>
  <si>
    <t>一般会計</t>
  </si>
  <si>
    <t>▲ 1.17</t>
  </si>
  <si>
    <t>▲ 1.24</t>
  </si>
  <si>
    <t>▲ 1.31</t>
  </si>
  <si>
    <t>▲ 1.27</t>
  </si>
  <si>
    <t>▲ 1.20</t>
  </si>
  <si>
    <t>住宅新築資金等貸付特別会計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</si>
  <si>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</si>
  <si>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</si>
  <si>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</si>
  <si>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</si>
  <si>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</si>
  <si>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</si>
  <si>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</si>
  <si>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</si>
  <si>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</si>
  <si>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</si>
  <si>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</si>
  <si>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</si>
  <si>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</si>
  <si>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</si>
  <si>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</si>
  <si>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</si>
  <si>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</si>
  <si>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</si>
  <si>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</si>
  <si>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</si>
  <si>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</si>
  <si>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</si>
  <si>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</si>
  <si>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</si>
  <si>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</si>
  <si>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</si>
  <si>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</si>
  <si>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</si>
  <si>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</si>
  <si>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</si>
  <si>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</si>
  <si>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</si>
  <si>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</si>
  <si>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</si>
  <si>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</si>
  <si>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</si>
  <si>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</si>
  <si>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</si>
  <si>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</si>
  <si>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</si>
  <si>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</si>
  <si>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</si>
  <si>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</si>
  <si>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</si>
  <si>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</si>
  <si>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スポーツ振興基金</t>
    <rPh sb="4" eb="6">
      <t>シンコウ</t>
    </rPh>
    <rPh sb="6" eb="8">
      <t>キキン</t>
    </rPh>
    <phoneticPr fontId="33"/>
  </si>
  <si>
    <t>両部篤育英基金</t>
    <rPh sb="0" eb="1">
      <t>リョウ</t>
    </rPh>
    <rPh sb="1" eb="2">
      <t>ベ</t>
    </rPh>
    <rPh sb="2" eb="3">
      <t>アツシ</t>
    </rPh>
    <rPh sb="3" eb="5">
      <t>イクエイ</t>
    </rPh>
    <rPh sb="5" eb="7">
      <t>キキン</t>
    </rPh>
    <phoneticPr fontId="33"/>
  </si>
  <si>
    <t>町勢振興基金</t>
    <rPh sb="0" eb="1">
      <t>チョウ</t>
    </rPh>
    <rPh sb="1" eb="2">
      <t>セイ</t>
    </rPh>
    <rPh sb="2" eb="4">
      <t>シンコウ</t>
    </rPh>
    <rPh sb="4" eb="6">
      <t>キキン</t>
    </rPh>
    <phoneticPr fontId="33"/>
  </si>
  <si>
    <t>庁舎改修整備基金</t>
    <rPh sb="0" eb="2">
      <t>チョウシャ</t>
    </rPh>
    <rPh sb="2" eb="4">
      <t>カイシュウ</t>
    </rPh>
    <rPh sb="4" eb="6">
      <t>セイビ</t>
    </rPh>
    <rPh sb="6" eb="8">
      <t>キキン</t>
    </rPh>
    <phoneticPr fontId="33"/>
  </si>
  <si>
    <t>公共施設等整備基金</t>
    <rPh sb="0" eb="2">
      <t>コウキョウ</t>
    </rPh>
    <rPh sb="2" eb="4">
      <t>シセツ</t>
    </rPh>
    <rPh sb="4" eb="5">
      <t>トウ</t>
    </rPh>
    <rPh sb="5" eb="7">
      <t>セイビ</t>
    </rPh>
    <rPh sb="7" eb="9">
      <t>キキン</t>
    </rPh>
    <phoneticPr fontId="33"/>
  </si>
  <si>
    <t>減債基金</t>
    <rPh sb="0" eb="2">
      <t>ゲンサイ</t>
    </rPh>
    <rPh sb="2" eb="4">
      <t>キキン</t>
    </rPh>
    <phoneticPr fontId="5"/>
  </si>
  <si>
    <t>（百万円）</t>
    <rPh sb="1" eb="4">
      <t>ヒャクマンエン</t>
    </rPh>
    <phoneticPr fontId="5"/>
  </si>
  <si>
    <t>　当町は、類似団体と比べて将来負担比率は高い水準で推移してきた。地方債の新規発行を抑制するとともに令和元年度に起債償還がピークアウトし数値の改善傾向にあるが、庁舎等複合施設建設事業等の大型事業に伴う起債の新規発行により再び上昇するものと見込む。
　有形固定資産減価償却率は、類似団体と比べて、わずかに高めで推移している。要因としては、市町村合併をしておらず比較的公共施設数が少ないことと先行して公共施設の更新を行ってきたため、有形固定資産減価償却率が高く、更新のための起債などにより数値が上下している。公共施設等総合管理計画に基づき、今後、老朽化対策に取り組んでいく。</t>
    <phoneticPr fontId="5"/>
  </si>
  <si>
    <t>　当町の実質公債比率、将来負担比率ともに類似団体内平均値よりも高い水準で推移してきたが、数値は改善しており、徐々に類似団体平均に近付きつつある。
　これは、地方債の新規発行を抑制するとともに令和元年度に起債償還がピークアウトしたことにより将来負担比率が低下傾向にあるため、実質公債費比率についても低下しているものであるが、庁舎等複合施設建設事業等の大型事業に伴う起債の新規発行により再び上昇することを見込む。
　今後は、実質公債費比率、将来負担比率を注視しながら、これまで以上に公債費の適正化に取り組んでいく必要がある。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</si>
</sst>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0" fontId="19" fillId="0" borderId="179" xfId="2" applyNumberFormat="1" applyFont="1" applyBorder="1" applyAlignment="1">
      <alignment horizontal="right" vertical="center" shrinkToFit="1"/>
    </xf>
    <xf numFmtId="190" fontId="27" fillId="0" borderId="180" xfId="2" applyNumberFormat="1" applyFont="1" applyBorder="1" applyAlignment="1">
      <alignment horizontal="right" vertical="center" shrinkToFit="1"/>
    </xf>
    <xf numFmtId="190"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89" fontId="28" fillId="0" borderId="35" xfId="16" applyNumberFormat="1" applyFont="1" applyBorder="1" applyAlignment="1">
      <alignment horizontal="right" vertical="center" shrinkToFit="1"/>
    </xf>
    <xf numFmtId="189" fontId="28" fillId="0" borderId="182" xfId="16" applyNumberFormat="1" applyFont="1" applyBorder="1" applyAlignment="1">
      <alignment horizontal="right" vertical="center" shrinkToFit="1"/>
    </xf>
    <xf numFmtId="189"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89" fontId="28" fillId="0" borderId="57" xfId="16" applyNumberFormat="1" applyFont="1" applyBorder="1" applyAlignment="1">
      <alignment horizontal="right" vertical="center" shrinkToFit="1"/>
    </xf>
    <xf numFmtId="189" fontId="28" fillId="0" borderId="58" xfId="16" applyNumberFormat="1" applyFont="1" applyBorder="1" applyAlignment="1">
      <alignment horizontal="right" vertical="center" shrinkToFit="1"/>
    </xf>
    <xf numFmtId="189"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89" fontId="28" fillId="0" borderId="63" xfId="16" applyNumberFormat="1" applyFont="1" applyBorder="1" applyAlignment="1">
      <alignment horizontal="right" vertical="center" shrinkToFit="1"/>
    </xf>
    <xf numFmtId="189" fontId="28" fillId="0" borderId="64" xfId="16" applyNumberFormat="1" applyFont="1" applyBorder="1" applyAlignment="1">
      <alignment horizontal="right" vertical="center" shrinkToFit="1"/>
    </xf>
    <xf numFmtId="189"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89" fontId="28" fillId="0" borderId="35" xfId="17" applyNumberFormat="1" applyFont="1" applyBorder="1" applyAlignment="1">
      <alignment horizontal="right" vertical="center" shrinkToFit="1"/>
    </xf>
    <xf numFmtId="189" fontId="28" fillId="0" borderId="182" xfId="17" applyNumberFormat="1" applyFont="1" applyBorder="1" applyAlignment="1">
      <alignment horizontal="right" vertical="center" shrinkToFit="1"/>
    </xf>
    <xf numFmtId="189" fontId="28" fillId="0" borderId="117" xfId="17" applyNumberFormat="1" applyFont="1" applyBorder="1" applyAlignment="1">
      <alignment horizontal="right" vertical="center" shrinkToFit="1"/>
    </xf>
    <xf numFmtId="0" fontId="28" fillId="0" borderId="36" xfId="17" applyFont="1" applyBorder="1">
      <alignment vertical="center"/>
    </xf>
    <xf numFmtId="189" fontId="28" fillId="0" borderId="183" xfId="17" applyNumberFormat="1" applyFont="1" applyBorder="1" applyAlignment="1">
      <alignment horizontal="right" vertical="center" shrinkToFit="1"/>
    </xf>
    <xf numFmtId="189" fontId="28" fillId="0" borderId="12" xfId="17" applyNumberFormat="1" applyFont="1" applyBorder="1" applyAlignment="1">
      <alignment horizontal="right" vertical="center" shrinkToFit="1"/>
    </xf>
    <xf numFmtId="189"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89" fontId="28" fillId="0" borderId="185" xfId="17" applyNumberFormat="1" applyFont="1" applyBorder="1" applyAlignment="1">
      <alignment horizontal="right" vertical="center" shrinkToFit="1"/>
    </xf>
    <xf numFmtId="189" fontId="28" fillId="0" borderId="186" xfId="17" applyNumberFormat="1" applyFont="1" applyBorder="1" applyAlignment="1">
      <alignment horizontal="right" vertical="center" shrinkToFit="1"/>
    </xf>
    <xf numFmtId="189"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67" xfId="11" applyBorder="1" applyAlignment="1">
      <alignment horizontal="right" vertical="center" shrinkToFit="1"/>
    </xf>
    <xf numFmtId="183" fontId="9" fillId="0" borderId="6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177" fontId="9" fillId="0" borderId="5" xfId="11" applyNumberFormat="1" applyFont="1" applyBorder="1" applyAlignment="1">
      <alignment horizontal="right" vertical="center" shrinkToFit="1"/>
    </xf>
    <xf numFmtId="183" fontId="3" fillId="0" borderId="5" xfId="11" applyNumberForma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3" fontId="9" fillId="0" borderId="6"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4"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68" xfId="11" applyNumberFormat="1" applyFont="1" applyBorder="1" applyAlignment="1">
      <alignment horizontal="right" vertical="center"/>
    </xf>
    <xf numFmtId="177" fontId="9" fillId="0" borderId="5" xfId="11" applyNumberFormat="1" applyFont="1" applyBorder="1" applyAlignment="1">
      <alignment horizontal="right" vertical="center"/>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12" xfId="11" applyFont="1" applyBorder="1" applyAlignment="1">
      <alignment horizontal="center" vertical="center"/>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48"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0" fontId="4" fillId="0" borderId="118" xfId="15" applyFont="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19"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9" xfId="18" applyFont="1" applyBorder="1">
      <alignment vertical="center"/>
    </xf>
    <xf numFmtId="0" fontId="30" fillId="0" borderId="24" xfId="18" applyFont="1" applyBorder="1">
      <alignment vertical="center"/>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A2A-4230-8C1D-88ABB13EEBF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51624</c:v>
                </c:pt>
                <c:pt idx="1">
                  <c:v>80424</c:v>
                </c:pt>
                <c:pt idx="2">
                  <c:v>36449</c:v>
                </c:pt>
                <c:pt idx="3">
                  <c:v>55441</c:v>
                </c:pt>
                <c:pt idx="4">
                  <c:v>187552</c:v>
                </c:pt>
              </c:numCache>
            </c:numRef>
          </c:val>
          <c:smooth val="0"/>
          <c:extLst>
            <c:ext xmlns:c16="http://schemas.microsoft.com/office/drawing/2014/chart" uri="{C3380CC4-5D6E-409C-BE32-E72D297353CC}">
              <c16:uniqueId val="{00000001-5A2A-4230-8C1D-88ABB13EEB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4.8</c:v>
                </c:pt>
                <c:pt idx="1">
                  <c:v>5.81</c:v>
                </c:pt>
                <c:pt idx="2">
                  <c:v>5.15</c:v>
                </c:pt>
                <c:pt idx="3">
                  <c:v>5.73</c:v>
                </c:pt>
                <c:pt idx="4">
                  <c:v>11.14</c:v>
                </c:pt>
              </c:numCache>
            </c:numRef>
          </c:val>
          <c:extLst>
            <c:ext xmlns:c16="http://schemas.microsoft.com/office/drawing/2014/chart" uri="{C3380CC4-5D6E-409C-BE32-E72D297353CC}">
              <c16:uniqueId val="{00000000-BA29-4156-BB3B-4623725F66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27.94</c:v>
                </c:pt>
                <c:pt idx="1">
                  <c:v>24.45</c:v>
                </c:pt>
                <c:pt idx="2">
                  <c:v>24.18</c:v>
                </c:pt>
                <c:pt idx="3">
                  <c:v>25.67</c:v>
                </c:pt>
                <c:pt idx="4">
                  <c:v>27.08</c:v>
                </c:pt>
              </c:numCache>
            </c:numRef>
          </c:val>
          <c:extLst>
            <c:ext xmlns:c16="http://schemas.microsoft.com/office/drawing/2014/chart" uri="{C3380CC4-5D6E-409C-BE32-E72D297353CC}">
              <c16:uniqueId val="{00000001-BA29-4156-BB3B-4623725F6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-3.12</c:v>
                </c:pt>
                <c:pt idx="1">
                  <c:v>-3.88</c:v>
                </c:pt>
                <c:pt idx="2">
                  <c:v>-1.47</c:v>
                </c:pt>
                <c:pt idx="3">
                  <c:v>3.61</c:v>
                </c:pt>
                <c:pt idx="4">
                  <c:v>9.23</c:v>
                </c:pt>
              </c:numCache>
            </c:numRef>
          </c:val>
          <c:smooth val="0"/>
          <c:extLst>
            <c:ext xmlns:c16="http://schemas.microsoft.com/office/drawing/2014/chart" uri="{C3380CC4-5D6E-409C-BE32-E72D297353CC}">
              <c16:uniqueId val="{00000002-BA29-4156-BB3B-4623725F6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10-452D-BE20-5A81DC57C4A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10-452D-BE20-5A81DC57C4AC}"/>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1.1299999999999999</c:v>
                </c:pt>
                <c:pt idx="2">
                  <c:v>#N/A</c:v>
                </c:pt>
                <c:pt idx="3">
                  <c:v>0.16</c:v>
                </c:pt>
                <c:pt idx="4">
                  <c:v>#N/A</c:v>
                </c:pt>
                <c:pt idx="5">
                  <c:v>0.18</c:v>
                </c:pt>
                <c:pt idx="6">
                  <c:v>#N/A</c:v>
                </c:pt>
                <c:pt idx="7">
                  <c:v>0.26</c:v>
                </c:pt>
                <c:pt idx="8">
                  <c:v>#N/A</c:v>
                </c:pt>
                <c:pt idx="9">
                  <c:v>0.01</c:v>
                </c:pt>
              </c:numCache>
            </c:numRef>
          </c:val>
          <c:extLst>
            <c:ext xmlns:c16="http://schemas.microsoft.com/office/drawing/2014/chart" uri="{C3380CC4-5D6E-409C-BE32-E72D297353CC}">
              <c16:uniqueId val="{00000002-3610-452D-BE20-5A81DC57C4A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610-452D-BE20-5A81DC57C4A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0.3</c:v>
                </c:pt>
                <c:pt idx="2">
                  <c:v>#N/A</c:v>
                </c:pt>
                <c:pt idx="3">
                  <c:v>0.38</c:v>
                </c:pt>
                <c:pt idx="4">
                  <c:v>#N/A</c:v>
                </c:pt>
                <c:pt idx="5">
                  <c:v>0.16</c:v>
                </c:pt>
                <c:pt idx="6">
                  <c:v>#N/A</c:v>
                </c:pt>
                <c:pt idx="7">
                  <c:v>0.23</c:v>
                </c:pt>
                <c:pt idx="8">
                  <c:v>#N/A</c:v>
                </c:pt>
                <c:pt idx="9">
                  <c:v>0.09</c:v>
                </c:pt>
              </c:numCache>
            </c:numRef>
          </c:val>
          <c:extLst>
            <c:ext xmlns:c16="http://schemas.microsoft.com/office/drawing/2014/chart" uri="{C3380CC4-5D6E-409C-BE32-E72D297353CC}">
              <c16:uniqueId val="{00000004-3610-452D-BE20-5A81DC57C4AC}"/>
            </c:ext>
          </c:extLst>
        </c:ser>
        <c:ser>
          <c:idx val="5"/>
          <c:order val="5"/>
          <c:tx>
            <c:strRef>
              <c:f>[1]データシート!$A$32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0.13</c:v>
                </c:pt>
                <c:pt idx="2">
                  <c:v>#N/A</c:v>
                </c:pt>
                <c:pt idx="3">
                  <c:v>0.13</c:v>
                </c:pt>
                <c:pt idx="4">
                  <c:v>#N/A</c:v>
                </c:pt>
                <c:pt idx="5">
                  <c:v>0.13</c:v>
                </c:pt>
                <c:pt idx="6">
                  <c:v>#N/A</c:v>
                </c:pt>
                <c:pt idx="7">
                  <c:v>0.13</c:v>
                </c:pt>
                <c:pt idx="8">
                  <c:v>#N/A</c:v>
                </c:pt>
                <c:pt idx="9">
                  <c:v>0.12</c:v>
                </c:pt>
              </c:numCache>
            </c:numRef>
          </c:val>
          <c:extLst>
            <c:ext xmlns:c16="http://schemas.microsoft.com/office/drawing/2014/chart" uri="{C3380CC4-5D6E-409C-BE32-E72D297353CC}">
              <c16:uniqueId val="{00000005-3610-452D-BE20-5A81DC57C4A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1.59</c:v>
                </c:pt>
                <c:pt idx="2">
                  <c:v>#N/A</c:v>
                </c:pt>
                <c:pt idx="3">
                  <c:v>1.59</c:v>
                </c:pt>
                <c:pt idx="4">
                  <c:v>#N/A</c:v>
                </c:pt>
                <c:pt idx="5">
                  <c:v>1.49</c:v>
                </c:pt>
                <c:pt idx="6">
                  <c:v>#N/A</c:v>
                </c:pt>
                <c:pt idx="7">
                  <c:v>1.63</c:v>
                </c:pt>
                <c:pt idx="8">
                  <c:v>#N/A</c:v>
                </c:pt>
                <c:pt idx="9">
                  <c:v>1.24</c:v>
                </c:pt>
              </c:numCache>
            </c:numRef>
          </c:val>
          <c:extLst>
            <c:ext xmlns:c16="http://schemas.microsoft.com/office/drawing/2014/chart" uri="{C3380CC4-5D6E-409C-BE32-E72D297353CC}">
              <c16:uniqueId val="{00000006-3610-452D-BE20-5A81DC57C4A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0.13</c:v>
                </c:pt>
                <c:pt idx="2">
                  <c:v>#N/A</c:v>
                </c:pt>
                <c:pt idx="3">
                  <c:v>0.65</c:v>
                </c:pt>
                <c:pt idx="4">
                  <c:v>#N/A</c:v>
                </c:pt>
                <c:pt idx="5">
                  <c:v>1.81</c:v>
                </c:pt>
                <c:pt idx="6">
                  <c:v>#N/A</c:v>
                </c:pt>
                <c:pt idx="7">
                  <c:v>2.1800000000000002</c:v>
                </c:pt>
                <c:pt idx="8">
                  <c:v>#N/A</c:v>
                </c:pt>
                <c:pt idx="9">
                  <c:v>1.64</c:v>
                </c:pt>
              </c:numCache>
            </c:numRef>
          </c:val>
          <c:extLst>
            <c:ext xmlns:c16="http://schemas.microsoft.com/office/drawing/2014/chart" uri="{C3380CC4-5D6E-409C-BE32-E72D297353CC}">
              <c16:uniqueId val="{00000007-3610-452D-BE20-5A81DC57C4A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6</c:v>
                </c:pt>
                <c:pt idx="2">
                  <c:v>#N/A</c:v>
                </c:pt>
                <c:pt idx="3">
                  <c:v>7.08</c:v>
                </c:pt>
                <c:pt idx="4">
                  <c:v>#N/A</c:v>
                </c:pt>
                <c:pt idx="5">
                  <c:v>6.46</c:v>
                </c:pt>
                <c:pt idx="6">
                  <c:v>#N/A</c:v>
                </c:pt>
                <c:pt idx="7">
                  <c:v>6.97</c:v>
                </c:pt>
                <c:pt idx="8">
                  <c:v>#N/A</c:v>
                </c:pt>
                <c:pt idx="9">
                  <c:v>12.3</c:v>
                </c:pt>
              </c:numCache>
            </c:numRef>
          </c:val>
          <c:extLst>
            <c:ext xmlns:c16="http://schemas.microsoft.com/office/drawing/2014/chart" uri="{C3380CC4-5D6E-409C-BE32-E72D297353CC}">
              <c16:uniqueId val="{00000008-3610-452D-BE20-5A81DC57C4AC}"/>
            </c:ext>
          </c:extLst>
        </c:ser>
        <c:ser>
          <c:idx val="9"/>
          <c:order val="9"/>
          <c:tx>
            <c:strRef>
              <c:f>[1]データシート!$A$36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1.2</c:v>
                </c:pt>
                <c:pt idx="1">
                  <c:v>#N/A</c:v>
                </c:pt>
                <c:pt idx="2">
                  <c:v>1.27</c:v>
                </c:pt>
                <c:pt idx="3">
                  <c:v>#N/A</c:v>
                </c:pt>
                <c:pt idx="4">
                  <c:v>1.31</c:v>
                </c:pt>
                <c:pt idx="5">
                  <c:v>#N/A</c:v>
                </c:pt>
                <c:pt idx="6">
                  <c:v>1.24</c:v>
                </c:pt>
                <c:pt idx="7">
                  <c:v>#N/A</c:v>
                </c:pt>
                <c:pt idx="8">
                  <c:v>1.17</c:v>
                </c:pt>
                <c:pt idx="9">
                  <c:v>#N/A</c:v>
                </c:pt>
              </c:numCache>
            </c:numRef>
          </c:val>
          <c:extLst>
            <c:ext xmlns:c16="http://schemas.microsoft.com/office/drawing/2014/chart" uri="{C3380CC4-5D6E-409C-BE32-E72D297353CC}">
              <c16:uniqueId val="{00000009-3610-452D-BE20-5A81DC57C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469</c:v>
                </c:pt>
                <c:pt idx="5">
                  <c:v>464</c:v>
                </c:pt>
                <c:pt idx="8">
                  <c:v>446</c:v>
                </c:pt>
                <c:pt idx="11">
                  <c:v>422</c:v>
                </c:pt>
                <c:pt idx="14">
                  <c:v>410</c:v>
                </c:pt>
              </c:numCache>
            </c:numRef>
          </c:val>
          <c:extLst>
            <c:ext xmlns:c16="http://schemas.microsoft.com/office/drawing/2014/chart" uri="{C3380CC4-5D6E-409C-BE32-E72D297353CC}">
              <c16:uniqueId val="{00000000-2C77-4BBF-B09F-17503F7183E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77-4BBF-B09F-17503F7183E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2C77-4BBF-B09F-17503F7183E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23</c:v>
                </c:pt>
                <c:pt idx="3">
                  <c:v>22</c:v>
                </c:pt>
                <c:pt idx="6">
                  <c:v>23</c:v>
                </c:pt>
                <c:pt idx="9">
                  <c:v>24</c:v>
                </c:pt>
                <c:pt idx="12">
                  <c:v>22</c:v>
                </c:pt>
              </c:numCache>
            </c:numRef>
          </c:val>
          <c:extLst>
            <c:ext xmlns:c16="http://schemas.microsoft.com/office/drawing/2014/chart" uri="{C3380CC4-5D6E-409C-BE32-E72D297353CC}">
              <c16:uniqueId val="{00000003-2C77-4BBF-B09F-17503F7183E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263</c:v>
                </c:pt>
                <c:pt idx="3">
                  <c:v>255</c:v>
                </c:pt>
                <c:pt idx="6">
                  <c:v>248</c:v>
                </c:pt>
                <c:pt idx="9">
                  <c:v>238</c:v>
                </c:pt>
                <c:pt idx="12">
                  <c:v>229</c:v>
                </c:pt>
              </c:numCache>
            </c:numRef>
          </c:val>
          <c:extLst>
            <c:ext xmlns:c16="http://schemas.microsoft.com/office/drawing/2014/chart" uri="{C3380CC4-5D6E-409C-BE32-E72D297353CC}">
              <c16:uniqueId val="{00000004-2C77-4BBF-B09F-17503F7183E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77-4BBF-B09F-17503F7183E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77-4BBF-B09F-17503F7183E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518</c:v>
                </c:pt>
                <c:pt idx="3">
                  <c:v>513</c:v>
                </c:pt>
                <c:pt idx="6">
                  <c:v>495</c:v>
                </c:pt>
                <c:pt idx="9">
                  <c:v>463</c:v>
                </c:pt>
                <c:pt idx="12">
                  <c:v>375</c:v>
                </c:pt>
              </c:numCache>
            </c:numRef>
          </c:val>
          <c:extLst>
            <c:ext xmlns:c16="http://schemas.microsoft.com/office/drawing/2014/chart" uri="{C3380CC4-5D6E-409C-BE32-E72D297353CC}">
              <c16:uniqueId val="{00000007-2C77-4BBF-B09F-17503F7183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337</c:v>
                </c:pt>
                <c:pt idx="2">
                  <c:v>#N/A</c:v>
                </c:pt>
                <c:pt idx="3">
                  <c:v>#N/A</c:v>
                </c:pt>
                <c:pt idx="4">
                  <c:v>328</c:v>
                </c:pt>
                <c:pt idx="5">
                  <c:v>#N/A</c:v>
                </c:pt>
                <c:pt idx="6">
                  <c:v>#N/A</c:v>
                </c:pt>
                <c:pt idx="7">
                  <c:v>322</c:v>
                </c:pt>
                <c:pt idx="8">
                  <c:v>#N/A</c:v>
                </c:pt>
                <c:pt idx="9">
                  <c:v>#N/A</c:v>
                </c:pt>
                <c:pt idx="10">
                  <c:v>304</c:v>
                </c:pt>
                <c:pt idx="11">
                  <c:v>#N/A</c:v>
                </c:pt>
                <c:pt idx="12">
                  <c:v>#N/A</c:v>
                </c:pt>
                <c:pt idx="13">
                  <c:v>217</c:v>
                </c:pt>
                <c:pt idx="14">
                  <c:v>#N/A</c:v>
                </c:pt>
              </c:numCache>
            </c:numRef>
          </c:val>
          <c:smooth val="0"/>
          <c:extLst>
            <c:ext xmlns:c16="http://schemas.microsoft.com/office/drawing/2014/chart" uri="{C3380CC4-5D6E-409C-BE32-E72D297353CC}">
              <c16:uniqueId val="{00000008-2C77-4BBF-B09F-17503F7183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3811</c:v>
                </c:pt>
                <c:pt idx="5">
                  <c:v>3650</c:v>
                </c:pt>
                <c:pt idx="8">
                  <c:v>3324</c:v>
                </c:pt>
                <c:pt idx="11">
                  <c:v>3109</c:v>
                </c:pt>
                <c:pt idx="14">
                  <c:v>3140</c:v>
                </c:pt>
              </c:numCache>
            </c:numRef>
          </c:val>
          <c:extLst>
            <c:ext xmlns:c16="http://schemas.microsoft.com/office/drawing/2014/chart" uri="{C3380CC4-5D6E-409C-BE32-E72D297353CC}">
              <c16:uniqueId val="{00000000-0CA9-427C-88A9-5FDD92E5D40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53</c:v>
                </c:pt>
                <c:pt idx="5">
                  <c:v>30</c:v>
                </c:pt>
                <c:pt idx="8">
                  <c:v>20</c:v>
                </c:pt>
                <c:pt idx="11">
                  <c:v>11</c:v>
                </c:pt>
                <c:pt idx="14">
                  <c:v>8</c:v>
                </c:pt>
              </c:numCache>
            </c:numRef>
          </c:val>
          <c:extLst>
            <c:ext xmlns:c16="http://schemas.microsoft.com/office/drawing/2014/chart" uri="{C3380CC4-5D6E-409C-BE32-E72D297353CC}">
              <c16:uniqueId val="{00000001-0CA9-427C-88A9-5FDD92E5D40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1982</c:v>
                </c:pt>
                <c:pt idx="5">
                  <c:v>1858</c:v>
                </c:pt>
                <c:pt idx="8">
                  <c:v>1907</c:v>
                </c:pt>
                <c:pt idx="11">
                  <c:v>2039</c:v>
                </c:pt>
                <c:pt idx="14">
                  <c:v>2378</c:v>
                </c:pt>
              </c:numCache>
            </c:numRef>
          </c:val>
          <c:extLst>
            <c:ext xmlns:c16="http://schemas.microsoft.com/office/drawing/2014/chart" uri="{C3380CC4-5D6E-409C-BE32-E72D297353CC}">
              <c16:uniqueId val="{00000002-0CA9-427C-88A9-5FDD92E5D40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A9-427C-88A9-5FDD92E5D40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A9-427C-88A9-5FDD92E5D40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A9-427C-88A9-5FDD92E5D40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572</c:v>
                </c:pt>
                <c:pt idx="3">
                  <c:v>588</c:v>
                </c:pt>
                <c:pt idx="6">
                  <c:v>570</c:v>
                </c:pt>
                <c:pt idx="9">
                  <c:v>523</c:v>
                </c:pt>
                <c:pt idx="12">
                  <c:v>522</c:v>
                </c:pt>
              </c:numCache>
            </c:numRef>
          </c:val>
          <c:extLst>
            <c:ext xmlns:c16="http://schemas.microsoft.com/office/drawing/2014/chart" uri="{C3380CC4-5D6E-409C-BE32-E72D297353CC}">
              <c16:uniqueId val="{00000006-0CA9-427C-88A9-5FDD92E5D40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209</c:v>
                </c:pt>
                <c:pt idx="3">
                  <c:v>131</c:v>
                </c:pt>
                <c:pt idx="6">
                  <c:v>128</c:v>
                </c:pt>
                <c:pt idx="9">
                  <c:v>106</c:v>
                </c:pt>
                <c:pt idx="12">
                  <c:v>105</c:v>
                </c:pt>
              </c:numCache>
            </c:numRef>
          </c:val>
          <c:extLst>
            <c:ext xmlns:c16="http://schemas.microsoft.com/office/drawing/2014/chart" uri="{C3380CC4-5D6E-409C-BE32-E72D297353CC}">
              <c16:uniqueId val="{00000007-0CA9-427C-88A9-5FDD92E5D40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2441</c:v>
                </c:pt>
                <c:pt idx="3">
                  <c:v>2190</c:v>
                </c:pt>
                <c:pt idx="6">
                  <c:v>1992</c:v>
                </c:pt>
                <c:pt idx="9">
                  <c:v>1814</c:v>
                </c:pt>
                <c:pt idx="12">
                  <c:v>1665</c:v>
                </c:pt>
              </c:numCache>
            </c:numRef>
          </c:val>
          <c:extLst>
            <c:ext xmlns:c16="http://schemas.microsoft.com/office/drawing/2014/chart" uri="{C3380CC4-5D6E-409C-BE32-E72D297353CC}">
              <c16:uniqueId val="{00000008-0CA9-427C-88A9-5FDD92E5D40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17</c:v>
                </c:pt>
                <c:pt idx="3">
                  <c:v>12</c:v>
                </c:pt>
                <c:pt idx="6">
                  <c:v>10</c:v>
                </c:pt>
                <c:pt idx="9">
                  <c:v>7</c:v>
                </c:pt>
                <c:pt idx="12">
                  <c:v>16</c:v>
                </c:pt>
              </c:numCache>
            </c:numRef>
          </c:val>
          <c:extLst>
            <c:ext xmlns:c16="http://schemas.microsoft.com/office/drawing/2014/chart" uri="{C3380CC4-5D6E-409C-BE32-E72D297353CC}">
              <c16:uniqueId val="{00000009-0CA9-427C-88A9-5FDD92E5D40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3803</c:v>
                </c:pt>
                <c:pt idx="3">
                  <c:v>3631</c:v>
                </c:pt>
                <c:pt idx="6">
                  <c:v>3299</c:v>
                </c:pt>
                <c:pt idx="9">
                  <c:v>3059</c:v>
                </c:pt>
                <c:pt idx="12">
                  <c:v>3392</c:v>
                </c:pt>
              </c:numCache>
            </c:numRef>
          </c:val>
          <c:extLst>
            <c:ext xmlns:c16="http://schemas.microsoft.com/office/drawing/2014/chart" uri="{C3380CC4-5D6E-409C-BE32-E72D297353CC}">
              <c16:uniqueId val="{0000000A-0CA9-427C-88A9-5FDD92E5D4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1197</c:v>
                </c:pt>
                <c:pt idx="2">
                  <c:v>#N/A</c:v>
                </c:pt>
                <c:pt idx="3">
                  <c:v>#N/A</c:v>
                </c:pt>
                <c:pt idx="4">
                  <c:v>1015</c:v>
                </c:pt>
                <c:pt idx="5">
                  <c:v>#N/A</c:v>
                </c:pt>
                <c:pt idx="6">
                  <c:v>#N/A</c:v>
                </c:pt>
                <c:pt idx="7">
                  <c:v>749</c:v>
                </c:pt>
                <c:pt idx="8">
                  <c:v>#N/A</c:v>
                </c:pt>
                <c:pt idx="9">
                  <c:v>#N/A</c:v>
                </c:pt>
                <c:pt idx="10">
                  <c:v>350</c:v>
                </c:pt>
                <c:pt idx="11">
                  <c:v>#N/A</c:v>
                </c:pt>
                <c:pt idx="12">
                  <c:v>#N/A</c:v>
                </c:pt>
                <c:pt idx="13">
                  <c:v>174</c:v>
                </c:pt>
                <c:pt idx="14">
                  <c:v>#N/A</c:v>
                </c:pt>
              </c:numCache>
            </c:numRef>
          </c:val>
          <c:smooth val="0"/>
          <c:extLst>
            <c:ext xmlns:c16="http://schemas.microsoft.com/office/drawing/2014/chart" uri="{C3380CC4-5D6E-409C-BE32-E72D297353CC}">
              <c16:uniqueId val="{0000000B-0CA9-427C-88A9-5FDD92E5D4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610</c:v>
                </c:pt>
                <c:pt idx="1">
                  <c:v>684</c:v>
                </c:pt>
                <c:pt idx="2">
                  <c:v>781</c:v>
                </c:pt>
              </c:numCache>
            </c:numRef>
          </c:val>
          <c:extLst>
            <c:ext xmlns:c16="http://schemas.microsoft.com/office/drawing/2014/chart" uri="{C3380CC4-5D6E-409C-BE32-E72D297353CC}">
              <c16:uniqueId val="{00000000-CD7F-4847-8E2A-2AF19B4A2B8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146</c:v>
                </c:pt>
                <c:pt idx="1">
                  <c:v>146</c:v>
                </c:pt>
                <c:pt idx="2">
                  <c:v>146</c:v>
                </c:pt>
              </c:numCache>
            </c:numRef>
          </c:val>
          <c:extLst>
            <c:ext xmlns:c16="http://schemas.microsoft.com/office/drawing/2014/chart" uri="{C3380CC4-5D6E-409C-BE32-E72D297353CC}">
              <c16:uniqueId val="{00000001-CD7F-4847-8E2A-2AF19B4A2B8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813</c:v>
                </c:pt>
                <c:pt idx="1">
                  <c:v>907</c:v>
                </c:pt>
                <c:pt idx="2">
                  <c:v>1107</c:v>
                </c:pt>
              </c:numCache>
            </c:numRef>
          </c:val>
          <c:extLst>
            <c:ext xmlns:c16="http://schemas.microsoft.com/office/drawing/2014/chart" uri="{C3380CC4-5D6E-409C-BE32-E72D297353CC}">
              <c16:uniqueId val="{00000002-CD7F-4847-8E2A-2AF19B4A2B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{AF210E44-8FEA-4D25-A3A0-3F4F117C12A6}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2B-4819-ABE0-D9A9A0D31E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{62992BD1-7F9F-403F-B391-420407586A5D}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2B-4819-ABE0-D9A9A0D31E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{D1E2D337-7604-40A8-BEBC-08AC3699BDB7}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2B-4819-ABE0-D9A9A0D31E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{742D1CE5-D25D-4400-B41E-4623BAAA9D51}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2B-4819-ABE0-D9A9A0D31E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{25ABD076-F33E-4408-800F-D78C6D68F167}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2B-4819-ABE0-D9A9A0D31E8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{12A7572A-6C9F-4147-8D54-B19D84BA2E6C}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2B-4819-ABE0-D9A9A0D31E8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{D27A5D20-9A78-4A55-A565-52CD5670B948}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2B-4819-ABE0-D9A9A0D31E8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{A5A5B3D7-50C7-483C-B672-DAC25773F260}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2B-4819-ABE0-D9A9A0D31E8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{47C27986-6911-492F-9A9D-5EB1E813A3A8}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2B-4819-ABE0-D9A9A0D31E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59.9</c:v>
                </c:pt>
                <c:pt idx="16">
                  <c:v>61.5</c:v>
                </c:pt>
                <c:pt idx="24">
                  <c:v>63.2</c:v>
                </c:pt>
                <c:pt idx="32">
                  <c:v>63.9</c:v>
                </c:pt>
              </c:numCache>
            </c:numRef>
          </c:xVal>
          <c:yVal>
            <c:numRef>
              <c:f>公会計指標分析・財政指標組合せ分析表!$BP$51:$DC$51</c:f>
              <c:numCache>
                <c:formatCode>#,##0.0;"▲ "#,##0.0</c:formatCode>
                <c:ptCount val="40"/>
                <c:pt idx="0">
                  <c:v>53.9</c:v>
                </c:pt>
                <c:pt idx="8">
                  <c:v>48</c:v>
                </c:pt>
                <c:pt idx="16">
                  <c:v>35.9</c:v>
                </c:pt>
                <c:pt idx="24">
                  <c:v>15.5</c:v>
                </c:pt>
                <c:pt idx="32">
                  <c:v>6.9</c:v>
                </c:pt>
              </c:numCache>
            </c:numRef>
          </c:yVal>
          <c:smooth val="0"/>
          <c:extLst>
            <c:ext xmlns:c16="http://schemas.microsoft.com/office/drawing/2014/chart" uri="{C3380CC4-5D6E-409C-BE32-E72D297353CC}">
              <c16:uniqueId val="{00000009-E62B-4819-ABE0-D9A9A0D31E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{E285F104-D7D7-4D71-AE09-00C0375BDA99}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2B-4819-ABE0-D9A9A0D31E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{D65BAC93-0D86-44E0-9B55-DAB37826297C}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2B-4819-ABE0-D9A9A0D31E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{3DDC7B10-3B06-4BC2-AF49-A98C1D208152}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2B-4819-ABE0-D9A9A0D31E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{2D438EB8-5DBE-4558-B40C-8EE5CC6A6C34}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2B-4819-ABE0-D9A9A0D31E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{85037571-19BB-4F3F-B041-B4802827F37F}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2B-4819-ABE0-D9A9A0D31E8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{12B46CE3-C1BF-41F5-90DE-7F463A0874F8}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2B-4819-ABE0-D9A9A0D31E8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{6C88E98C-2BE8-4E07-80D1-F1B047FD5CA4}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2B-4819-ABE0-D9A9A0D31E8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{CBB476B4-751A-4B54-81B0-982E8EEE0E07}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2B-4819-ABE0-D9A9A0D31E8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{54C144FE-0482-4CDA-A258-0451F9AB946F}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2B-4819-ABE0-D9A9A0D31E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2B-4819-ABE0-D9A9A0D31E8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{AB5B637C-F670-41D8-AE39-F4D6D0503496}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08-4989-A102-18670CF52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{A85742E5-3745-41EB-A215-1170F81D6634}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08-4989-A102-18670CF52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{B931B3FD-AB94-427C-ABD5-6C9CA1B20653}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08-4989-A102-18670CF52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{4F9B3609-F39E-4E28-BFCD-B3D98E23C8AE}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08-4989-A102-18670CF52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{FC4C78B1-441E-4C39-9EF0-9C36DFE1ECD9}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08-4989-A102-18670CF523A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{1B39DA7C-45F3-4BC0-B92C-443E68B3E08B}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08-4989-A102-18670CF523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{20452013-0582-427E-B8F1-8672DF56552C}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08-4989-A102-18670CF523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{C0ED90A2-525C-463E-AA0D-E9E70BE79737}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08-4989-A102-18670CF523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{D2686FE7-F44E-4287-B4E1-7EC1C24D9E74}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08-4989-A102-18670CF52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15.3</c:v>
                </c:pt>
                <c:pt idx="16">
                  <c:v>15.3</c:v>
                </c:pt>
                <c:pt idx="24">
                  <c:v>14.8</c:v>
                </c:pt>
                <c:pt idx="32">
                  <c:v>12.5</c:v>
                </c:pt>
              </c:numCache>
            </c:numRef>
          </c:xVal>
          <c:yVal>
            <c:numRef>
              <c:f>公会計指標分析・財政指標組合せ分析表!$BP$73:$DC$73</c:f>
              <c:numCache>
                <c:formatCode>#,##0.0;"▲ "#,##0.0</c:formatCode>
                <c:ptCount val="40"/>
                <c:pt idx="0">
                  <c:v>53.9</c:v>
                </c:pt>
                <c:pt idx="8">
                  <c:v>48</c:v>
                </c:pt>
                <c:pt idx="16">
                  <c:v>35.9</c:v>
                </c:pt>
                <c:pt idx="24">
                  <c:v>15.5</c:v>
                </c:pt>
                <c:pt idx="32">
                  <c:v>6.9</c:v>
                </c:pt>
              </c:numCache>
            </c:numRef>
          </c:yVal>
          <c:smooth val="0"/>
          <c:extLst>
            <c:ext xmlns:c16="http://schemas.microsoft.com/office/drawing/2014/chart" uri="{C3380CC4-5D6E-409C-BE32-E72D297353CC}">
              <c16:uniqueId val="{00000009-C908-4989-A102-18670CF523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141E-2"/>
                  <c:y val="-0.1156311669167967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{49B1F3D8-CE2C-45AD-BEE9-557ECCEAEBB2}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08-4989-A102-18670CF523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{AD71495B-1783-4DC0-A5F4-BA9992765189}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08-4989-A102-18670CF52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{C16DFB55-DD1A-4348-B0B7-FC5DB0448141}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08-4989-A102-18670CF52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{7E9C13F2-7796-495E-BE52-8A243477C5C5}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08-4989-A102-18670CF52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{F8BEABDA-FCB8-4B5C-9F18-94D0E3716166}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08-4989-A102-18670CF523A5}"/>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{FFB60EEF-7D4C-41D5-9285-66CA37E9C65F}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08-4989-A102-18670CF523A5}"/>
                </c:ext>
              </c:extLst>
            </c:dLbl>
            <c:dLbl>
              <c:idx val="16"/>
              <c:layout>
                <c:manualLayout>
                  <c:x val="-3.1570342725075584E-2"/>
                  <c:y val="-1.274978474656262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{9EB4C117-8F05-44BB-A21D-6DACA7169211}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08-4989-A102-18670CF523A5}"/>
                </c:ext>
              </c:extLst>
            </c:dLbl>
            <c:dLbl>
              <c:idx val="24"/>
              <c:layout>
                <c:manualLayout>
                  <c:x val="-3.1570342725075584E-2"/>
                  <c:y val="-4.172200694975775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{1258B2A2-FE0D-42EB-99FF-CCB1EABD2574}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08-4989-A102-18670CF523A5}"/>
                </c:ext>
              </c:extLst>
            </c:dLbl>
            <c:dLbl>
              <c:idx val="32"/>
              <c:layout>
                <c:manualLayout>
                  <c:x val="-3.1570342725075584E-2"/>
                  <c:y val="-7.956345849427394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{310FA323-FA38-4CD7-A206-D81F8034DC94}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08-4989-A102-18670CF52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08-4989-A102-18670CF523A5}"/>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税収は、固定資産の評価替えの影響等により微減している。人口の減少や全国平均を上回る高齢化率に加え、農業以外の中心となる産業が少ない等、財政基盤が弱く、低い財政力指数で推移している。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今後も歳出の徹底的な見直し等による削減、定員管理、町税等の徴収強化等の取組を通じて、財政基盤の強化を図る必要がある。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では普通交付税の追加交付があり、歳出では令和元年度で起債償還がピークアウトしたことと新型コロナウイルス感染症対策に伴う国庫補助金等を活用した臨時的な事業施行により経常的な消費的経費を抑制したため、経常収支比率は昨年度と比較して大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値より好転した。しかし、昨年度は特異的な事情によるもので財源の依存体質は変わっていない。社会保障費関係特別会計及び公営企業会計への繰出金の増加、情報通信基盤施設の管理費が起因し、厳しい状況は続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66</xdr:row>
      <xdr:rowOff>26246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77058"/>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70485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4194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172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年度の会計年度任用職員の人件費等の予算構成により、以前より規模的に膨らんでいるが、それでも類似団体と比較すると大きく下回っている。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人件費で、職員数が類似団体の平均よりも少ないためである。一部事務組合の人件費・物件費に充てる負担金、公営事業会計の人件費・物件費等に充てる繰出金といった費用を合計した場合でも、人口一人あたりの金額は類似団体平均より低いが、これらの経費についても増加しないよう抑制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10838</xdr:rowOff>
    </xdr:from>
    <xdr:to>
      <xdr:col>23</xdr:col>
      <xdr:colOff>133350</xdr:colOff>
      <xdr:row>80</xdr:row>
      <xdr:rowOff>19400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26838"/>
          <a:ext cx="8382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133147</xdr:rowOff>
    </xdr:from>
    <xdr:to>
      <xdr:col>19</xdr:col>
      <xdr:colOff>133350</xdr:colOff>
      <xdr:row>80</xdr:row>
      <xdr:rowOff>19400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677697"/>
          <a:ext cx="8890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133147</xdr:rowOff>
    </xdr:from>
    <xdr:to>
      <xdr:col>15</xdr:col>
      <xdr:colOff>82550</xdr:colOff>
      <xdr:row>79</xdr:row>
      <xdr:rowOff>139108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67769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112744</xdr:rowOff>
    </xdr:from>
    <xdr:to>
      <xdr:col>11</xdr:col>
      <xdr:colOff>31750</xdr:colOff>
      <xdr:row>79</xdr:row>
      <xdr:rowOff>139108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57294"/>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131488</xdr:rowOff>
    </xdr:from>
    <xdr:to>
      <xdr:col>23</xdr:col>
      <xdr:colOff>184150</xdr:colOff>
      <xdr:row>80</xdr:row>
      <xdr:rowOff>61638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52765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5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140050</xdr:rowOff>
    </xdr:from>
    <xdr:to>
      <xdr:col>19</xdr:col>
      <xdr:colOff>184150</xdr:colOff>
      <xdr:row>80</xdr:row>
      <xdr:rowOff>70200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6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80377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82347</xdr:rowOff>
    </xdr:from>
    <xdr:to>
      <xdr:col>15</xdr:col>
      <xdr:colOff>133350</xdr:colOff>
      <xdr:row>80</xdr:row>
      <xdr:rowOff>12497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22674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3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88308</xdr:rowOff>
    </xdr:from>
    <xdr:to>
      <xdr:col>11</xdr:col>
      <xdr:colOff>82550</xdr:colOff>
      <xdr:row>80</xdr:row>
      <xdr:rowOff>18458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28635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61944</xdr:rowOff>
    </xdr:from>
    <xdr:to>
      <xdr:col>7</xdr:col>
      <xdr:colOff>31750</xdr:colOff>
      <xdr:row>79</xdr:row>
      <xdr:rowOff>163544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2271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7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類似団体平均とほぼ同水準で推移しているが、経験年数階層の変動により若干下回った。</a:t>
          </a:r>
        </a:p>
        <a:p>
          <a:r>
            <a:rPr kumimoji="1" lang="ja-JP" altLang="en-US" sz="1300">
              <a:latin typeface="ＭＳ Ｐゴシック" panose="020B0600070205080204" pitchFamily="50" charset="-128"/>
              <a:ea typeface="ＭＳ Ｐゴシック" panose="020B0600070205080204" pitchFamily="50" charset="-128"/>
            </a:rPr>
            <a:t>　国における給与制度改革の動向を踏まえ、近隣町、人事院勧告、地域民間企業の給与差等を勘案しながら給料、職員手当の適正化を図る必要がある。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32702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32702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68898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307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市町村合併を行っていないこと、また、平成初期に行った新規採用の抑制により、類似団体平均を下回っている。現在は退職職員の補充で新規採用を行っているため、</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人強で推移している。</a:t>
          </a:r>
        </a:p>
        <a:p>
          <a:r>
            <a:rPr kumimoji="1" lang="ja-JP" altLang="en-US" sz="1300">
              <a:latin typeface="ＭＳ Ｐゴシック" panose="020B0600070205080204" pitchFamily="50" charset="-128"/>
              <a:ea typeface="ＭＳ Ｐゴシック" panose="020B0600070205080204" pitchFamily="50" charset="-128"/>
            </a:rPr>
            <a:t>　採用抑制により職員の年齢構成に偏りがあり、今後は住民サービスを低下させることがないよう、計画的な採用を行い、適正な定員管理に努める必要がある。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9670</xdr:rowOff>
    </xdr:from>
    <xdr:to>
      <xdr:col>81</xdr:col>
      <xdr:colOff>44450</xdr:colOff>
      <xdr:row>59</xdr:row>
      <xdr:rowOff>19322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25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9670</xdr:rowOff>
    </xdr:from>
    <xdr:to>
      <xdr:col>77</xdr:col>
      <xdr:colOff>44450</xdr:colOff>
      <xdr:row>59</xdr:row>
      <xdr:rowOff>11394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2522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139065</xdr:rowOff>
    </xdr:from>
    <xdr:to>
      <xdr:col>72</xdr:col>
      <xdr:colOff>203200</xdr:colOff>
      <xdr:row>59</xdr:row>
      <xdr:rowOff>11394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83165"/>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58</xdr:row>
      <xdr:rowOff>161127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83165"/>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139972</xdr:rowOff>
    </xdr:from>
    <xdr:to>
      <xdr:col>81</xdr:col>
      <xdr:colOff>95250</xdr:colOff>
      <xdr:row>59</xdr:row>
      <xdr:rowOff>70122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61249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130320</xdr:rowOff>
    </xdr:from>
    <xdr:to>
      <xdr:col>77</xdr:col>
      <xdr:colOff>95250</xdr:colOff>
      <xdr:row>59</xdr:row>
      <xdr:rowOff>60470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70647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132044</xdr:rowOff>
    </xdr:from>
    <xdr:to>
      <xdr:col>73</xdr:col>
      <xdr:colOff>44450</xdr:colOff>
      <xdr:row>59</xdr:row>
      <xdr:rowOff>62194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72371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88265</xdr:rowOff>
    </xdr:from>
    <xdr:to>
      <xdr:col>68</xdr:col>
      <xdr:colOff>203200</xdr:colOff>
      <xdr:row>59</xdr:row>
      <xdr:rowOff>18415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28592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110327</xdr:rowOff>
    </xdr:from>
    <xdr:to>
      <xdr:col>64</xdr:col>
      <xdr:colOff>152400</xdr:colOff>
      <xdr:row>59</xdr:row>
      <xdr:rowOff>40477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起債償還をピークアウトし、実質公債費比率は減少傾向にある。しかし今後、庁舎等複合施設の建設等の大きな起債の新規発行を予定しており、引き続き事業計画を十分勘案するとともに、緊急度・住民ニーズを的確に把握した事業採択により、地方債の発行抑制に努めていく必要がある。</a:t>
          </a:r>
        </a:p>
        <a:p>
          <a:r>
            <a:rPr kumimoji="1" lang="ja-JP" altLang="en-US" sz="1300">
              <a:latin typeface="ＭＳ Ｐゴシック" panose="020B0600070205080204" pitchFamily="50" charset="-128"/>
              <a:ea typeface="ＭＳ Ｐゴシック" panose="020B0600070205080204" pitchFamily="50" charset="-128"/>
            </a:rPr>
            <a:t>　類似団体平均より高い状況にあるのは、実質公債費比率の算定対象である過去３年間において、近年行ってきた大規模工事にかかる起債の償還及び下水道事業に係る元利償還金が影響しているため。</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45</xdr:row>
      <xdr:rowOff>57996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882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57996</xdr:rowOff>
    </xdr:from>
    <xdr:to>
      <xdr:col>77</xdr:col>
      <xdr:colOff>44450</xdr:colOff>
      <xdr:row>45</xdr:row>
      <xdr:rowOff>98213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773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98213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813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98213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7008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47413</xdr:rowOff>
    </xdr:from>
    <xdr:to>
      <xdr:col>68</xdr:col>
      <xdr:colOff>203200</xdr:colOff>
      <xdr:row>45</xdr:row>
      <xdr:rowOff>149013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133790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106256</xdr:rowOff>
    </xdr:from>
    <xdr:to>
      <xdr:col>64</xdr:col>
      <xdr:colOff>152400</xdr:colOff>
      <xdr:row>45</xdr:row>
      <xdr:rowOff>36406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21183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将来負担比率のピークであった平成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減少している要因は、令和元年度に起債償還がピークアウトするとともに、新型コロナウイルス感染拡大に伴う事業の中止等に伴う支出減少により基金取崩が抑制され充当可能基金が増加したためである。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しかし今後、庁舎等複合施設の建設等の起債の新規発行の計画により、令和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年度に起債償還が大幅に大きくなることが見込まれ、今後も公債費等の義務的経費の削減を中心とする行財政改革を進め、財政の健全化に努める。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31841</xdr:rowOff>
    </xdr:from>
    <xdr:to>
      <xdr:col>81</xdr:col>
      <xdr:colOff>44450</xdr:colOff>
      <xdr:row>15</xdr:row>
      <xdr:rowOff>8618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32141"/>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8618</xdr:rowOff>
    </xdr:from>
    <xdr:to>
      <xdr:col>77</xdr:col>
      <xdr:colOff>44450</xdr:colOff>
      <xdr:row>17</xdr:row>
      <xdr:rowOff>17326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80368"/>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17326</xdr:rowOff>
    </xdr:from>
    <xdr:to>
      <xdr:col>72</xdr:col>
      <xdr:colOff>203200</xdr:colOff>
      <xdr:row>18</xdr:row>
      <xdr:rowOff>54429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31976"/>
          <a:ext cx="889000" cy="2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54429</xdr:rowOff>
    </xdr:from>
    <xdr:to>
      <xdr:col>68</xdr:col>
      <xdr:colOff>152400</xdr:colOff>
      <xdr:row>18</xdr:row>
      <xdr:rowOff>156119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40529"/>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152491</xdr:rowOff>
    </xdr:from>
    <xdr:to>
      <xdr:col>81</xdr:col>
      <xdr:colOff>95250</xdr:colOff>
      <xdr:row>14</xdr:row>
      <xdr:rowOff>82641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124568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129268</xdr:rowOff>
    </xdr:from>
    <xdr:to>
      <xdr:col>77</xdr:col>
      <xdr:colOff>95250</xdr:colOff>
      <xdr:row>15</xdr:row>
      <xdr:rowOff>59418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44195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1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137976</xdr:rowOff>
    </xdr:from>
    <xdr:to>
      <xdr:col>73</xdr:col>
      <xdr:colOff>44450</xdr:colOff>
      <xdr:row>17</xdr:row>
      <xdr:rowOff>68126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52903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6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3629</xdr:rowOff>
    </xdr:from>
    <xdr:to>
      <xdr:col>68</xdr:col>
      <xdr:colOff>203200</xdr:colOff>
      <xdr:row>18</xdr:row>
      <xdr:rowOff>105229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90006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105319</xdr:rowOff>
    </xdr:from>
    <xdr:to>
      <xdr:col>64</xdr:col>
      <xdr:colOff>152400</xdr:colOff>
      <xdr:row>19</xdr:row>
      <xdr:rowOff>35469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20246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年連続で若干上回っている。</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年度開始の会計年度任用職員の人件費等の予算構成によるものが起因しており、人口千人当たりの会計年度任用職員数が類似団体平均よりも多いと推測される。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一部事務組合、公営事業会計の人件費に充てる負担金・繰出金を含めて、抑制していく必要がある。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548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年度からの新型コロナウイルス感染症対策に伴う国庫補助金等を活用した臨時的な事業施行により経常的な消費的経費を抑制したため、改善傾向にある。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しかしながら、この状況は特異的な事情であることを鑑み、今後も行財政改革とともに公共施設総合管理計画等に沿って、公共施設を適正な規模に見直し、物件費の抑制を行っていく。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6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7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扶助費に係る経常収支比率はこれまで、類似団体平均よりも高かったが今年度は若干下回った。これは、更生医療費給付の減額が起因している。</a:t>
          </a:r>
        </a:p>
        <a:p>
          <a:r>
            <a:rPr kumimoji="1" lang="ja-JP" altLang="en-US" sz="1300">
              <a:latin typeface="ＭＳ Ｐゴシック" panose="020B0600070205080204" pitchFamily="50" charset="-128"/>
              <a:ea typeface="ＭＳ Ｐゴシック" panose="020B0600070205080204" pitchFamily="50" charset="-128"/>
            </a:rPr>
            <a:t>　高齢化率が高く高齢者福祉にかかる経費が嵩んでいることと、少子化対策として乳幼児、児童生徒、高校生に係る医療費の扶助を行っており、今後も高い数値で推移していくものと予測している。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a:t>
          </a:r>
        </a:p>
        <a:p>
          <a:r>
            <a:rPr kumimoji="1" lang="ja-JP" altLang="en-US" sz="1300">
              <a:latin typeface="ＭＳ Ｐゴシック" panose="020B0600070205080204" pitchFamily="50" charset="-128"/>
              <a:ea typeface="ＭＳ Ｐゴシック" panose="020B0600070205080204" pitchFamily="50" charset="-128"/>
            </a:rPr>
            <a:t>　社会保障関係の特別会計（国保特別会計、介護保険特別会計等）への繰出とともに下水道施設の企業債償還金や維持管理費が増加している。</a:t>
          </a:r>
        </a:p>
        <a:p>
          <a:r>
            <a:rPr kumimoji="1" lang="ja-JP" altLang="en-US" sz="1300">
              <a:latin typeface="ＭＳ Ｐゴシック" panose="020B0600070205080204" pitchFamily="50" charset="-128"/>
              <a:ea typeface="ＭＳ Ｐゴシック" panose="020B0600070205080204" pitchFamily="50" charset="-128"/>
            </a:rPr>
            <a:t>　下水道事業は、独立採算の原則、健全化などにより、普通会計の負担額を減らしていく努力が必要である。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94996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522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58</xdr:row>
      <xdr:rowOff>168148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39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12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44196</xdr:rowOff>
    </xdr:from>
    <xdr:to>
      <xdr:col>78</xdr:col>
      <xdr:colOff>120650</xdr:colOff>
      <xdr:row>58</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130573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117348</xdr:rowOff>
    </xdr:from>
    <xdr:to>
      <xdr:col>74</xdr:col>
      <xdr:colOff>31750</xdr:colOff>
      <xdr:row>59</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32275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しかし、定住促進や子育て支援等で時代に合った新たな補助等を新設しており、今後も各種団体の事業、補助基準を引き続き見直しを行っていく必要がある。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これまで類似団体平均より高かった公債費の経常収支比率は、令和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年度に大きく下回った。</a:t>
          </a:r>
        </a:p>
        <a:p>
          <a:r>
            <a:rPr kumimoji="1" lang="ja-JP" altLang="en-US" sz="1300">
              <a:latin typeface="ＭＳ Ｐゴシック" panose="020B0600070205080204" pitchFamily="50" charset="-128"/>
              <a:ea typeface="ＭＳ Ｐゴシック" panose="020B0600070205080204" pitchFamily="50" charset="-128"/>
            </a:rPr>
            <a:t>　これは、これまでの大規模な建設事業による起債償還が令和元年度でピークアウトし、令和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年度から起債償還が減少に転じたためであるが今後、庁舎等複合施設建設事業等の大型事業に伴い、令和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年度から再び起債償還額が大きくなることを見込んでいる。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89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公債費以外では、人件費及び扶助費、その他の経費で類似団体平均を上回っているものの、総じて新型コロナ感染拡大に伴う事業の中止等により経常的な支出は抑えられたため、大きく改善している。</a:t>
          </a:r>
        </a:p>
        <a:p>
          <a:r>
            <a:rPr kumimoji="1" lang="ja-JP" altLang="en-US" sz="1300">
              <a:latin typeface="ＭＳ Ｐゴシック" panose="020B0600070205080204" pitchFamily="50" charset="-128"/>
              <a:ea typeface="ＭＳ Ｐゴシック" panose="020B0600070205080204" pitchFamily="50" charset="-128"/>
            </a:rPr>
            <a:t>　今後も、物件費等の消費的経費をはじめ、人件費、扶助費等の義務的経費の削減を図るとともに、経常経費全体の見直しに努めていく必要がある。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80</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533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7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111761</xdr:rowOff>
    </xdr:from>
    <xdr:to>
      <xdr:col>73</xdr:col>
      <xdr:colOff>180975</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17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50383"/>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1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46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50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59012</xdr:rowOff>
    </xdr:from>
    <xdr:to>
      <xdr:col>29</xdr:col>
      <xdr:colOff>127000</xdr:colOff>
      <xdr:row>18</xdr:row>
      <xdr:rowOff>62567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45112"/>
          <a:ext cx="6477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79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5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59012</xdr:rowOff>
    </xdr:from>
    <xdr:to>
      <xdr:col>26</xdr:col>
      <xdr:colOff>50800</xdr:colOff>
      <xdr:row>18</xdr:row>
      <xdr:rowOff>83008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5112"/>
          <a:ext cx="698500" cy="2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65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3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83008</xdr:rowOff>
    </xdr:from>
    <xdr:to>
      <xdr:col>22</xdr:col>
      <xdr:colOff>114300</xdr:colOff>
      <xdr:row>18</xdr:row>
      <xdr:rowOff>83275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9108"/>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76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83275</xdr:rowOff>
    </xdr:from>
    <xdr:to>
      <xdr:col>18</xdr:col>
      <xdr:colOff>177800</xdr:colOff>
      <xdr:row>18</xdr:row>
      <xdr:rowOff>98554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375"/>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94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6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9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6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11767</xdr:rowOff>
    </xdr:from>
    <xdr:to>
      <xdr:col>29</xdr:col>
      <xdr:colOff>177800</xdr:colOff>
      <xdr:row>18</xdr:row>
      <xdr:rowOff>113367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91794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8212</xdr:rowOff>
    </xdr:from>
    <xdr:to>
      <xdr:col>26</xdr:col>
      <xdr:colOff>101600</xdr:colOff>
      <xdr:row>18</xdr:row>
      <xdr:rowOff>109812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32208</xdr:rowOff>
    </xdr:from>
    <xdr:to>
      <xdr:col>22</xdr:col>
      <xdr:colOff>165100</xdr:colOff>
      <xdr:row>18</xdr:row>
      <xdr:rowOff>133808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118585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32475</xdr:rowOff>
    </xdr:from>
    <xdr:to>
      <xdr:col>19</xdr:col>
      <xdr:colOff>38100</xdr:colOff>
      <xdr:row>18</xdr:row>
      <xdr:rowOff>134075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118851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47754</xdr:rowOff>
    </xdr:from>
    <xdr:to>
      <xdr:col>15</xdr:col>
      <xdr:colOff>101600</xdr:colOff>
      <xdr:row>18</xdr:row>
      <xdr:rowOff>149354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134131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831875"/>
          <a:ext cx="0" cy="5655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636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97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8318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117188</xdr:rowOff>
    </xdr:from>
    <xdr:to>
      <xdr:col>29</xdr:col>
      <xdr:colOff>127000</xdr:colOff>
      <xdr:row>35</xdr:row>
      <xdr:rowOff>197665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17938"/>
          <a:ext cx="647700" cy="5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5998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124444"/>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106202</xdr:rowOff>
    </xdr:from>
    <xdr:to>
      <xdr:col>26</xdr:col>
      <xdr:colOff>50800</xdr:colOff>
      <xdr:row>35</xdr:row>
      <xdr:rowOff>117188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06952"/>
          <a:ext cx="698500" cy="1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146572"/>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17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105544</xdr:rowOff>
    </xdr:from>
    <xdr:to>
      <xdr:col>22</xdr:col>
      <xdr:colOff>114300</xdr:colOff>
      <xdr:row>35</xdr:row>
      <xdr:rowOff>106202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06294"/>
          <a:ext cx="698500" cy="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157856"/>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1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101026</xdr:rowOff>
    </xdr:from>
    <xdr:to>
      <xdr:col>18</xdr:col>
      <xdr:colOff>177800</xdr:colOff>
      <xdr:row>35</xdr:row>
      <xdr:rowOff>105544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01776"/>
          <a:ext cx="698500" cy="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166511"/>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1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163942"/>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146865</xdr:rowOff>
    </xdr:from>
    <xdr:to>
      <xdr:col>29</xdr:col>
      <xdr:colOff>177800</xdr:colOff>
      <xdr:row>35</xdr:row>
      <xdr:rowOff>248465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47615"/>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118942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66388</xdr:rowOff>
    </xdr:from>
    <xdr:to>
      <xdr:col>26</xdr:col>
      <xdr:colOff>101600</xdr:colOff>
      <xdr:row>35</xdr:row>
      <xdr:rowOff>167988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6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178165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9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55402</xdr:rowOff>
    </xdr:from>
    <xdr:to>
      <xdr:col>22</xdr:col>
      <xdr:colOff>165100</xdr:colOff>
      <xdr:row>35</xdr:row>
      <xdr:rowOff>157002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167179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9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54744</xdr:rowOff>
    </xdr:from>
    <xdr:to>
      <xdr:col>19</xdr:col>
      <xdr:colOff>38100</xdr:colOff>
      <xdr:row>35</xdr:row>
      <xdr:rowOff>156344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5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166521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50226</xdr:rowOff>
    </xdr:from>
    <xdr:to>
      <xdr:col>15</xdr:col>
      <xdr:colOff>101600</xdr:colOff>
      <xdr:row>35</xdr:row>
      <xdr:rowOff>151826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5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162003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69200</xdr:rowOff>
    </xdr:from>
    <xdr:to>
      <xdr:col>24</xdr:col>
      <xdr:colOff>63500</xdr:colOff>
      <xdr:row>37</xdr:row>
      <xdr:rowOff>71229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12850"/>
          <a:ext cx="8382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69200</xdr:rowOff>
    </xdr:from>
    <xdr:to>
      <xdr:col>19</xdr:col>
      <xdr:colOff>177800</xdr:colOff>
      <xdr:row>37</xdr:row>
      <xdr:rowOff>148711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2850"/>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144798</xdr:rowOff>
    </xdr:from>
    <xdr:to>
      <xdr:col>15</xdr:col>
      <xdr:colOff>50800</xdr:colOff>
      <xdr:row>37</xdr:row>
      <xdr:rowOff>148711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8844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144798</xdr:rowOff>
    </xdr:from>
    <xdr:to>
      <xdr:col>10</xdr:col>
      <xdr:colOff>114300</xdr:colOff>
      <xdr:row>37</xdr:row>
      <xdr:rowOff>152004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8448"/>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20429</xdr:rowOff>
    </xdr:from>
    <xdr:to>
      <xdr:col>24</xdr:col>
      <xdr:colOff>114300</xdr:colOff>
      <xdr:row>37</xdr:row>
      <xdr:rowOff>122029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18400</xdr:rowOff>
    </xdr:from>
    <xdr:to>
      <xdr:col>20</xdr:col>
      <xdr:colOff>38100</xdr:colOff>
      <xdr:row>37</xdr:row>
      <xdr:rowOff>120000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111127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97911</xdr:rowOff>
    </xdr:from>
    <xdr:to>
      <xdr:col>15</xdr:col>
      <xdr:colOff>101600</xdr:colOff>
      <xdr:row>38</xdr:row>
      <xdr:rowOff>28060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19187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93998</xdr:rowOff>
    </xdr:from>
    <xdr:to>
      <xdr:col>10</xdr:col>
      <xdr:colOff>165100</xdr:colOff>
      <xdr:row>38</xdr:row>
      <xdr:rowOff>24147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7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15275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101204</xdr:rowOff>
    </xdr:from>
    <xdr:to>
      <xdr:col>6</xdr:col>
      <xdr:colOff>38100</xdr:colOff>
      <xdr:row>38</xdr:row>
      <xdr:rowOff>31355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22482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58038</xdr:rowOff>
    </xdr:from>
    <xdr:to>
      <xdr:col>24</xdr:col>
      <xdr:colOff>63500</xdr:colOff>
      <xdr:row>58</xdr:row>
      <xdr:rowOff>68145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2138"/>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58038</xdr:rowOff>
    </xdr:from>
    <xdr:to>
      <xdr:col>19</xdr:col>
      <xdr:colOff>177800</xdr:colOff>
      <xdr:row>58</xdr:row>
      <xdr:rowOff>76321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2138"/>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72737</xdr:rowOff>
    </xdr:from>
    <xdr:to>
      <xdr:col>15</xdr:col>
      <xdr:colOff>50800</xdr:colOff>
      <xdr:row>58</xdr:row>
      <xdr:rowOff>76321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16837"/>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72737</xdr:rowOff>
    </xdr:from>
    <xdr:to>
      <xdr:col>10</xdr:col>
      <xdr:colOff>114300</xdr:colOff>
      <xdr:row>58</xdr:row>
      <xdr:rowOff>97155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6837"/>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17345</xdr:rowOff>
    </xdr:from>
    <xdr:to>
      <xdr:col>24</xdr:col>
      <xdr:colOff>114300</xdr:colOff>
      <xdr:row>58</xdr:row>
      <xdr:rowOff>118945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103722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7238</xdr:rowOff>
    </xdr:from>
    <xdr:to>
      <xdr:col>20</xdr:col>
      <xdr:colOff>38100</xdr:colOff>
      <xdr:row>58</xdr:row>
      <xdr:rowOff>108838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25521</xdr:rowOff>
    </xdr:from>
    <xdr:to>
      <xdr:col>15</xdr:col>
      <xdr:colOff>101600</xdr:colOff>
      <xdr:row>58</xdr:row>
      <xdr:rowOff>127121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118248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21937</xdr:rowOff>
    </xdr:from>
    <xdr:to>
      <xdr:col>10</xdr:col>
      <xdr:colOff>165100</xdr:colOff>
      <xdr:row>58</xdr:row>
      <xdr:rowOff>123537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139082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110421</xdr:rowOff>
    </xdr:from>
    <xdr:to>
      <xdr:col>24</xdr:col>
      <xdr:colOff>63500</xdr:colOff>
      <xdr:row>78</xdr:row>
      <xdr:rowOff>112021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352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110252</xdr:rowOff>
    </xdr:from>
    <xdr:to>
      <xdr:col>19</xdr:col>
      <xdr:colOff>177800</xdr:colOff>
      <xdr:row>78</xdr:row>
      <xdr:rowOff>110421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335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104418</xdr:rowOff>
    </xdr:from>
    <xdr:to>
      <xdr:col>15</xdr:col>
      <xdr:colOff>50800</xdr:colOff>
      <xdr:row>78</xdr:row>
      <xdr:rowOff>110252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7518"/>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104418</xdr:rowOff>
    </xdr:from>
    <xdr:to>
      <xdr:col>10</xdr:col>
      <xdr:colOff>114300</xdr:colOff>
      <xdr:row>78</xdr:row>
      <xdr:rowOff>119821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7518"/>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61221</xdr:rowOff>
    </xdr:from>
    <xdr:to>
      <xdr:col>24</xdr:col>
      <xdr:colOff>114300</xdr:colOff>
      <xdr:row>78</xdr:row>
      <xdr:rowOff>162821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59621</xdr:rowOff>
    </xdr:from>
    <xdr:to>
      <xdr:col>20</xdr:col>
      <xdr:colOff>38100</xdr:colOff>
      <xdr:row>78</xdr:row>
      <xdr:rowOff>161221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59452</xdr:rowOff>
    </xdr:from>
    <xdr:to>
      <xdr:col>15</xdr:col>
      <xdr:colOff>101600</xdr:colOff>
      <xdr:row>78</xdr:row>
      <xdr:rowOff>161052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152179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53618</xdr:rowOff>
    </xdr:from>
    <xdr:to>
      <xdr:col>10</xdr:col>
      <xdr:colOff>165100</xdr:colOff>
      <xdr:row>78</xdr:row>
      <xdr:rowOff>155218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146345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69021</xdr:rowOff>
    </xdr:from>
    <xdr:to>
      <xdr:col>6</xdr:col>
      <xdr:colOff>38100</xdr:colOff>
      <xdr:row>78</xdr:row>
      <xdr:rowOff>170621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161748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33158</xdr:rowOff>
    </xdr:from>
    <xdr:to>
      <xdr:col>24</xdr:col>
      <xdr:colOff>63500</xdr:colOff>
      <xdr:row>97</xdr:row>
      <xdr:rowOff>45898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63808"/>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169357</xdr:rowOff>
    </xdr:from>
    <xdr:to>
      <xdr:col>19</xdr:col>
      <xdr:colOff>177800</xdr:colOff>
      <xdr:row>97</xdr:row>
      <xdr:rowOff>33158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8557"/>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169357</xdr:rowOff>
    </xdr:from>
    <xdr:to>
      <xdr:col>15</xdr:col>
      <xdr:colOff>50800</xdr:colOff>
      <xdr:row>97</xdr:row>
      <xdr:rowOff>9283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8557"/>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151823</xdr:rowOff>
    </xdr:from>
    <xdr:to>
      <xdr:col>10</xdr:col>
      <xdr:colOff>114300</xdr:colOff>
      <xdr:row>97</xdr:row>
      <xdr:rowOff>9283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11023"/>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166548</xdr:rowOff>
    </xdr:from>
    <xdr:to>
      <xdr:col>24</xdr:col>
      <xdr:colOff>114300</xdr:colOff>
      <xdr:row>97</xdr:row>
      <xdr:rowOff>96698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153808</xdr:rowOff>
    </xdr:from>
    <xdr:to>
      <xdr:col>20</xdr:col>
      <xdr:colOff>38100</xdr:colOff>
      <xdr:row>97</xdr:row>
      <xdr:rowOff>83958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118557</xdr:rowOff>
    </xdr:from>
    <xdr:to>
      <xdr:col>15</xdr:col>
      <xdr:colOff>101600</xdr:colOff>
      <xdr:row>97</xdr:row>
      <xdr:rowOff>48707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129933</xdr:rowOff>
    </xdr:from>
    <xdr:to>
      <xdr:col>10</xdr:col>
      <xdr:colOff>165100</xdr:colOff>
      <xdr:row>97</xdr:row>
      <xdr:rowOff>60083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101023</xdr:rowOff>
    </xdr:from>
    <xdr:to>
      <xdr:col>6</xdr:col>
      <xdr:colOff>38100</xdr:colOff>
      <xdr:row>97</xdr:row>
      <xdr:rowOff>31173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22300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93565</xdr:rowOff>
    </xdr:from>
    <xdr:to>
      <xdr:col>55</xdr:col>
      <xdr:colOff>0</xdr:colOff>
      <xdr:row>37</xdr:row>
      <xdr:rowOff>44040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5765"/>
          <a:ext cx="838200" cy="1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93565</xdr:rowOff>
    </xdr:from>
    <xdr:to>
      <xdr:col>50</xdr:col>
      <xdr:colOff>114300</xdr:colOff>
      <xdr:row>37</xdr:row>
      <xdr:rowOff>142727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5765"/>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142727</xdr:rowOff>
    </xdr:from>
    <xdr:to>
      <xdr:col>45</xdr:col>
      <xdr:colOff>177800</xdr:colOff>
      <xdr:row>37</xdr:row>
      <xdr:rowOff>145348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86377"/>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145348</xdr:rowOff>
    </xdr:from>
    <xdr:to>
      <xdr:col>41</xdr:col>
      <xdr:colOff>50800</xdr:colOff>
      <xdr:row>37</xdr:row>
      <xdr:rowOff>163284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88998"/>
          <a:ext cx="8890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164690</xdr:rowOff>
    </xdr:from>
    <xdr:to>
      <xdr:col>55</xdr:col>
      <xdr:colOff>50800</xdr:colOff>
      <xdr:row>37</xdr:row>
      <xdr:rowOff>94840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143117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42765</xdr:rowOff>
    </xdr:from>
    <xdr:to>
      <xdr:col>50</xdr:col>
      <xdr:colOff>165100</xdr:colOff>
      <xdr:row>36</xdr:row>
      <xdr:rowOff>144365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135492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91927</xdr:rowOff>
    </xdr:from>
    <xdr:to>
      <xdr:col>46</xdr:col>
      <xdr:colOff>38100</xdr:colOff>
      <xdr:row>38</xdr:row>
      <xdr:rowOff>22077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13204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94548</xdr:rowOff>
    </xdr:from>
    <xdr:to>
      <xdr:col>41</xdr:col>
      <xdr:colOff>101600</xdr:colOff>
      <xdr:row>38</xdr:row>
      <xdr:rowOff>24698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15825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3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112484</xdr:rowOff>
    </xdr:from>
    <xdr:to>
      <xdr:col>36</xdr:col>
      <xdr:colOff>165100</xdr:colOff>
      <xdr:row>38</xdr:row>
      <xdr:rowOff>42634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33761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4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96826</xdr:rowOff>
    </xdr:from>
    <xdr:to>
      <xdr:col>55</xdr:col>
      <xdr:colOff>0</xdr:colOff>
      <xdr:row>58</xdr:row>
      <xdr:rowOff>127026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0926"/>
          <a:ext cx="8382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127026</xdr:rowOff>
    </xdr:from>
    <xdr:to>
      <xdr:col>50</xdr:col>
      <xdr:colOff>114300</xdr:colOff>
      <xdr:row>58</xdr:row>
      <xdr:rowOff>131368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1126"/>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121315</xdr:rowOff>
    </xdr:from>
    <xdr:to>
      <xdr:col>45</xdr:col>
      <xdr:colOff>177800</xdr:colOff>
      <xdr:row>58</xdr:row>
      <xdr:rowOff>131368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5415"/>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121315</xdr:rowOff>
    </xdr:from>
    <xdr:to>
      <xdr:col>41</xdr:col>
      <xdr:colOff>50800</xdr:colOff>
      <xdr:row>58</xdr:row>
      <xdr:rowOff>127898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65415"/>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46026</xdr:rowOff>
    </xdr:from>
    <xdr:to>
      <xdr:col>55</xdr:col>
      <xdr:colOff>50800</xdr:colOff>
      <xdr:row>58</xdr:row>
      <xdr:rowOff>147626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76226</xdr:rowOff>
    </xdr:from>
    <xdr:to>
      <xdr:col>50</xdr:col>
      <xdr:colOff>165100</xdr:colOff>
      <xdr:row>59</xdr:row>
      <xdr:rowOff>6376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80568</xdr:rowOff>
    </xdr:from>
    <xdr:to>
      <xdr:col>46</xdr:col>
      <xdr:colOff>38100</xdr:colOff>
      <xdr:row>59</xdr:row>
      <xdr:rowOff>10718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70515</xdr:rowOff>
    </xdr:from>
    <xdr:to>
      <xdr:col>41</xdr:col>
      <xdr:colOff>101600</xdr:colOff>
      <xdr:row>59</xdr:row>
      <xdr:rowOff>665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77098</xdr:rowOff>
    </xdr:from>
    <xdr:to>
      <xdr:col>36</xdr:col>
      <xdr:colOff>165100</xdr:colOff>
      <xdr:row>59</xdr:row>
      <xdr:rowOff>7248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169825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130573</xdr:rowOff>
    </xdr:from>
    <xdr:to>
      <xdr:col>55</xdr:col>
      <xdr:colOff>0</xdr:colOff>
      <xdr:row>78</xdr:row>
      <xdr:rowOff>133731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3673"/>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133731</xdr:rowOff>
    </xdr:from>
    <xdr:to>
      <xdr:col>50</xdr:col>
      <xdr:colOff>114300</xdr:colOff>
      <xdr:row>78</xdr:row>
      <xdr:rowOff>136063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683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127487</xdr:rowOff>
    </xdr:from>
    <xdr:to>
      <xdr:col>45</xdr:col>
      <xdr:colOff>177800</xdr:colOff>
      <xdr:row>78</xdr:row>
      <xdr:rowOff>136063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0587"/>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127487</xdr:rowOff>
    </xdr:from>
    <xdr:to>
      <xdr:col>41</xdr:col>
      <xdr:colOff>50800</xdr:colOff>
      <xdr:row>78</xdr:row>
      <xdr:rowOff>130532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0587"/>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79773</xdr:rowOff>
    </xdr:from>
    <xdr:to>
      <xdr:col>55</xdr:col>
      <xdr:colOff>50800</xdr:colOff>
      <xdr:row>79</xdr:row>
      <xdr:rowOff>9923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82931</xdr:rowOff>
    </xdr:from>
    <xdr:to>
      <xdr:col>50</xdr:col>
      <xdr:colOff>165100</xdr:colOff>
      <xdr:row>79</xdr:row>
      <xdr:rowOff>13081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85263</xdr:rowOff>
    </xdr:from>
    <xdr:to>
      <xdr:col>46</xdr:col>
      <xdr:colOff>38100</xdr:colOff>
      <xdr:row>79</xdr:row>
      <xdr:rowOff>15413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76687</xdr:rowOff>
    </xdr:from>
    <xdr:to>
      <xdr:col>41</xdr:col>
      <xdr:colOff>101600</xdr:colOff>
      <xdr:row>79</xdr:row>
      <xdr:rowOff>6837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169414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79732</xdr:rowOff>
    </xdr:from>
    <xdr:to>
      <xdr:col>36</xdr:col>
      <xdr:colOff>165100</xdr:colOff>
      <xdr:row>79</xdr:row>
      <xdr:rowOff>9882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137466</xdr:rowOff>
    </xdr:from>
    <xdr:to>
      <xdr:col>55</xdr:col>
      <xdr:colOff>0</xdr:colOff>
      <xdr:row>99</xdr:row>
      <xdr:rowOff>10593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8116"/>
          <a:ext cx="8382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10593</xdr:rowOff>
    </xdr:from>
    <xdr:to>
      <xdr:col>50</xdr:col>
      <xdr:colOff>114300</xdr:colOff>
      <xdr:row>99</xdr:row>
      <xdr:rowOff>23442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84143"/>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23178</xdr:rowOff>
    </xdr:from>
    <xdr:to>
      <xdr:col>45</xdr:col>
      <xdr:colOff>177800</xdr:colOff>
      <xdr:row>99</xdr:row>
      <xdr:rowOff>23442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96728"/>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23178</xdr:rowOff>
    </xdr:from>
    <xdr:to>
      <xdr:col>41</xdr:col>
      <xdr:colOff>50800</xdr:colOff>
      <xdr:row>99</xdr:row>
      <xdr:rowOff>38455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96728"/>
          <a:ext cx="8890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86666</xdr:rowOff>
    </xdr:from>
    <xdr:to>
      <xdr:col>55</xdr:col>
      <xdr:colOff>50800</xdr:colOff>
      <xdr:row>98</xdr:row>
      <xdr:rowOff>16816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65093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131243</xdr:rowOff>
    </xdr:from>
    <xdr:to>
      <xdr:col>50</xdr:col>
      <xdr:colOff>165100</xdr:colOff>
      <xdr:row>99</xdr:row>
      <xdr:rowOff>61393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52520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7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144092</xdr:rowOff>
    </xdr:from>
    <xdr:to>
      <xdr:col>46</xdr:col>
      <xdr:colOff>38100</xdr:colOff>
      <xdr:row>99</xdr:row>
      <xdr:rowOff>74242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65369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70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143828</xdr:rowOff>
    </xdr:from>
    <xdr:to>
      <xdr:col>41</xdr:col>
      <xdr:colOff>101600</xdr:colOff>
      <xdr:row>99</xdr:row>
      <xdr:rowOff>73978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65105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159105</xdr:rowOff>
    </xdr:from>
    <xdr:to>
      <xdr:col>36</xdr:col>
      <xdr:colOff>165100</xdr:colOff>
      <xdr:row>99</xdr:row>
      <xdr:rowOff>89255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80382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122110</xdr:rowOff>
    </xdr:from>
    <xdr:to>
      <xdr:col>85</xdr:col>
      <xdr:colOff>127000</xdr:colOff>
      <xdr:row>38</xdr:row>
      <xdr:rowOff>139616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7210"/>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68964</xdr:rowOff>
    </xdr:from>
    <xdr:to>
      <xdr:col>81</xdr:col>
      <xdr:colOff>50800</xdr:colOff>
      <xdr:row>38</xdr:row>
      <xdr:rowOff>139616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4064"/>
          <a:ext cx="889000" cy="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68964</xdr:rowOff>
    </xdr:from>
    <xdr:to>
      <xdr:col>76</xdr:col>
      <xdr:colOff>114300</xdr:colOff>
      <xdr:row>38</xdr:row>
      <xdr:rowOff>75601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064"/>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75601</xdr:rowOff>
    </xdr:from>
    <xdr:to>
      <xdr:col>71</xdr:col>
      <xdr:colOff>177800</xdr:colOff>
      <xdr:row>38</xdr:row>
      <xdr:rowOff>127120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0701"/>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71310</xdr:rowOff>
    </xdr:from>
    <xdr:to>
      <xdr:col>85</xdr:col>
      <xdr:colOff>177800</xdr:colOff>
      <xdr:row>39</xdr:row>
      <xdr:rowOff>1460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88816</xdr:rowOff>
    </xdr:from>
    <xdr:to>
      <xdr:col>81</xdr:col>
      <xdr:colOff>101600</xdr:colOff>
      <xdr:row>39</xdr:row>
      <xdr:rowOff>18966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10093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18164</xdr:rowOff>
    </xdr:from>
    <xdr:to>
      <xdr:col>76</xdr:col>
      <xdr:colOff>165100</xdr:colOff>
      <xdr:row>38</xdr:row>
      <xdr:rowOff>119764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136291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24801</xdr:rowOff>
    </xdr:from>
    <xdr:to>
      <xdr:col>72</xdr:col>
      <xdr:colOff>38100</xdr:colOff>
      <xdr:row>38</xdr:row>
      <xdr:rowOff>126401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142927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76320</xdr:rowOff>
    </xdr:from>
    <xdr:to>
      <xdr:col>67</xdr:col>
      <xdr:colOff>101600</xdr:colOff>
      <xdr:row>39</xdr:row>
      <xdr:rowOff>6470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169047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27915</xdr:rowOff>
    </xdr:from>
    <xdr:to>
      <xdr:col>85</xdr:col>
      <xdr:colOff>127000</xdr:colOff>
      <xdr:row>78</xdr:row>
      <xdr:rowOff>60858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01015"/>
          <a:ext cx="8382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19335</xdr:rowOff>
    </xdr:from>
    <xdr:to>
      <xdr:col>81</xdr:col>
      <xdr:colOff>50800</xdr:colOff>
      <xdr:row>78</xdr:row>
      <xdr:rowOff>27915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92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15467</xdr:rowOff>
    </xdr:from>
    <xdr:to>
      <xdr:col>76</xdr:col>
      <xdr:colOff>114300</xdr:colOff>
      <xdr:row>78</xdr:row>
      <xdr:rowOff>19335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88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15467</xdr:rowOff>
    </xdr:from>
    <xdr:to>
      <xdr:col>71</xdr:col>
      <xdr:colOff>177800</xdr:colOff>
      <xdr:row>78</xdr:row>
      <xdr:rowOff>16022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88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10058</xdr:rowOff>
    </xdr:from>
    <xdr:to>
      <xdr:col>85</xdr:col>
      <xdr:colOff>177800</xdr:colOff>
      <xdr:row>78</xdr:row>
      <xdr:rowOff>111658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96435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148565</xdr:rowOff>
    </xdr:from>
    <xdr:to>
      <xdr:col>81</xdr:col>
      <xdr:colOff>101600</xdr:colOff>
      <xdr:row>78</xdr:row>
      <xdr:rowOff>78715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139985</xdr:rowOff>
    </xdr:from>
    <xdr:to>
      <xdr:col>76</xdr:col>
      <xdr:colOff>165100</xdr:colOff>
      <xdr:row>78</xdr:row>
      <xdr:rowOff>70135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61262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3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136117</xdr:rowOff>
    </xdr:from>
    <xdr:to>
      <xdr:col>72</xdr:col>
      <xdr:colOff>38100</xdr:colOff>
      <xdr:row>78</xdr:row>
      <xdr:rowOff>66267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57394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136672</xdr:rowOff>
    </xdr:from>
    <xdr:to>
      <xdr:col>67</xdr:col>
      <xdr:colOff>101600</xdr:colOff>
      <xdr:row>78</xdr:row>
      <xdr:rowOff>66822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57949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98489</xdr:rowOff>
    </xdr:from>
    <xdr:to>
      <xdr:col>85</xdr:col>
      <xdr:colOff>127000</xdr:colOff>
      <xdr:row>98</xdr:row>
      <xdr:rowOff>116613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0589"/>
          <a:ext cx="8382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116613</xdr:rowOff>
    </xdr:from>
    <xdr:to>
      <xdr:col>81</xdr:col>
      <xdr:colOff>50800</xdr:colOff>
      <xdr:row>98</xdr:row>
      <xdr:rowOff>121264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8713"/>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121264</xdr:rowOff>
    </xdr:from>
    <xdr:to>
      <xdr:col>76</xdr:col>
      <xdr:colOff>114300</xdr:colOff>
      <xdr:row>98</xdr:row>
      <xdr:rowOff>126957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364"/>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100505</xdr:rowOff>
    </xdr:from>
    <xdr:to>
      <xdr:col>71</xdr:col>
      <xdr:colOff>177800</xdr:colOff>
      <xdr:row>98</xdr:row>
      <xdr:rowOff>126957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60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47689</xdr:rowOff>
    </xdr:from>
    <xdr:to>
      <xdr:col>85</xdr:col>
      <xdr:colOff>177800</xdr:colOff>
      <xdr:row>98</xdr:row>
      <xdr:rowOff>149289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65813</xdr:rowOff>
    </xdr:from>
    <xdr:to>
      <xdr:col>81</xdr:col>
      <xdr:colOff>101600</xdr:colOff>
      <xdr:row>98</xdr:row>
      <xdr:rowOff>167413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70464</xdr:rowOff>
    </xdr:from>
    <xdr:to>
      <xdr:col>76</xdr:col>
      <xdr:colOff>165100</xdr:colOff>
      <xdr:row>99</xdr:row>
      <xdr:rowOff>614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163191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76157</xdr:rowOff>
    </xdr:from>
    <xdr:to>
      <xdr:col>72</xdr:col>
      <xdr:colOff>38100</xdr:colOff>
      <xdr:row>99</xdr:row>
      <xdr:rowOff>6307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49705</xdr:rowOff>
    </xdr:from>
    <xdr:to>
      <xdr:col>67</xdr:col>
      <xdr:colOff>101600</xdr:colOff>
      <xdr:row>98</xdr:row>
      <xdr:rowOff>151305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92804</xdr:rowOff>
    </xdr:from>
    <xdr:to>
      <xdr:col>116</xdr:col>
      <xdr:colOff>63500</xdr:colOff>
      <xdr:row>39</xdr:row>
      <xdr:rowOff>92968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935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92968</xdr:rowOff>
    </xdr:from>
    <xdr:to>
      <xdr:col>111</xdr:col>
      <xdr:colOff>177800</xdr:colOff>
      <xdr:row>39</xdr:row>
      <xdr:rowOff>96396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951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91531</xdr:rowOff>
    </xdr:from>
    <xdr:to>
      <xdr:col>107</xdr:col>
      <xdr:colOff>50800</xdr:colOff>
      <xdr:row>39</xdr:row>
      <xdr:rowOff>96396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8081"/>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91531</xdr:rowOff>
    </xdr:from>
    <xdr:to>
      <xdr:col>102</xdr:col>
      <xdr:colOff>114300</xdr:colOff>
      <xdr:row>39</xdr:row>
      <xdr:rowOff>92347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7808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42004</xdr:rowOff>
    </xdr:from>
    <xdr:to>
      <xdr:col>116</xdr:col>
      <xdr:colOff>114300</xdr:colOff>
      <xdr:row>39</xdr:row>
      <xdr:rowOff>143604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128381</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42168</xdr:rowOff>
    </xdr:from>
    <xdr:to>
      <xdr:col>112</xdr:col>
      <xdr:colOff>38100</xdr:colOff>
      <xdr:row>39</xdr:row>
      <xdr:rowOff>143768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134895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45596</xdr:rowOff>
    </xdr:from>
    <xdr:to>
      <xdr:col>107</xdr:col>
      <xdr:colOff>101600</xdr:colOff>
      <xdr:row>39</xdr:row>
      <xdr:rowOff>147196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138323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40731</xdr:rowOff>
    </xdr:from>
    <xdr:to>
      <xdr:col>102</xdr:col>
      <xdr:colOff>165100</xdr:colOff>
      <xdr:row>39</xdr:row>
      <xdr:rowOff>142331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133458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0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41547</xdr:rowOff>
    </xdr:from>
    <xdr:to>
      <xdr:col>98</xdr:col>
      <xdr:colOff>38100</xdr:colOff>
      <xdr:row>39</xdr:row>
      <xdr:rowOff>143147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134274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85685</xdr:rowOff>
    </xdr:from>
    <xdr:to>
      <xdr:col>116</xdr:col>
      <xdr:colOff>63500</xdr:colOff>
      <xdr:row>59</xdr:row>
      <xdr:rowOff>88428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123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88428</xdr:rowOff>
    </xdr:from>
    <xdr:to>
      <xdr:col>111</xdr:col>
      <xdr:colOff>177800</xdr:colOff>
      <xdr:row>59</xdr:row>
      <xdr:rowOff>88673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397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87628</xdr:rowOff>
    </xdr:from>
    <xdr:to>
      <xdr:col>107</xdr:col>
      <xdr:colOff>50800</xdr:colOff>
      <xdr:row>59</xdr:row>
      <xdr:rowOff>88673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317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87628</xdr:rowOff>
    </xdr:from>
    <xdr:to>
      <xdr:col>102</xdr:col>
      <xdr:colOff>114300</xdr:colOff>
      <xdr:row>59</xdr:row>
      <xdr:rowOff>87759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317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34885</xdr:rowOff>
    </xdr:from>
    <xdr:to>
      <xdr:col>116</xdr:col>
      <xdr:colOff>114300</xdr:colOff>
      <xdr:row>59</xdr:row>
      <xdr:rowOff>136485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121262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37628</xdr:rowOff>
    </xdr:from>
    <xdr:to>
      <xdr:col>112</xdr:col>
      <xdr:colOff>38100</xdr:colOff>
      <xdr:row>59</xdr:row>
      <xdr:rowOff>139228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130355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37873</xdr:rowOff>
    </xdr:from>
    <xdr:to>
      <xdr:col>107</xdr:col>
      <xdr:colOff>101600</xdr:colOff>
      <xdr:row>59</xdr:row>
      <xdr:rowOff>139473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130600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36828</xdr:rowOff>
    </xdr:from>
    <xdr:to>
      <xdr:col>102</xdr:col>
      <xdr:colOff>165100</xdr:colOff>
      <xdr:row>59</xdr:row>
      <xdr:rowOff>138428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129555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36959</xdr:rowOff>
    </xdr:from>
    <xdr:to>
      <xdr:col>98</xdr:col>
      <xdr:colOff>38100</xdr:colOff>
      <xdr:row>59</xdr:row>
      <xdr:rowOff>138559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98497</xdr:rowOff>
    </xdr:from>
    <xdr:to>
      <xdr:col>116</xdr:col>
      <xdr:colOff>63500</xdr:colOff>
      <xdr:row>75</xdr:row>
      <xdr:rowOff>99956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57247"/>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99956</xdr:rowOff>
    </xdr:from>
    <xdr:to>
      <xdr:col>111</xdr:col>
      <xdr:colOff>177800</xdr:colOff>
      <xdr:row>75</xdr:row>
      <xdr:rowOff>103394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58706"/>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103394</xdr:rowOff>
    </xdr:from>
    <xdr:to>
      <xdr:col>107</xdr:col>
      <xdr:colOff>50800</xdr:colOff>
      <xdr:row>75</xdr:row>
      <xdr:rowOff>112240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6214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80456</xdr:rowOff>
    </xdr:from>
    <xdr:to>
      <xdr:col>102</xdr:col>
      <xdr:colOff>114300</xdr:colOff>
      <xdr:row>75</xdr:row>
      <xdr:rowOff>112240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3920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47697</xdr:rowOff>
    </xdr:from>
    <xdr:to>
      <xdr:col>116</xdr:col>
      <xdr:colOff>114300</xdr:colOff>
      <xdr:row>75</xdr:row>
      <xdr:rowOff>149296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06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70574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49156</xdr:rowOff>
    </xdr:from>
    <xdr:to>
      <xdr:col>112</xdr:col>
      <xdr:colOff>38100</xdr:colOff>
      <xdr:row>75</xdr:row>
      <xdr:rowOff>150757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7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167283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52594</xdr:rowOff>
    </xdr:from>
    <xdr:to>
      <xdr:col>107</xdr:col>
      <xdr:colOff>101600</xdr:colOff>
      <xdr:row>75</xdr:row>
      <xdr:rowOff>154194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170721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61440</xdr:rowOff>
    </xdr:from>
    <xdr:to>
      <xdr:col>102</xdr:col>
      <xdr:colOff>165100</xdr:colOff>
      <xdr:row>75</xdr:row>
      <xdr:rowOff>163041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2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8117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29656</xdr:rowOff>
    </xdr:from>
    <xdr:to>
      <xdr:col>98</xdr:col>
      <xdr:colOff>38100</xdr:colOff>
      <xdr:row>75</xdr:row>
      <xdr:rowOff>131256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147783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類似団体平均と比較すると、多くの項目で同等あるいは下回っている。特に物件費、普通建設事業費や維持補修費、扶助費、公債費については、類似団体平均を大きく下回っている。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繰出金については、類似団体平均を上回っているが、これは介護保険等社会保障にかかる特別会計と下水道会計への繰出金が影響している。</a:t>
          </a:r>
        </a:p>
        <a:p>
          <a:r>
            <a:rPr kumimoji="1" lang="ja-JP" altLang="en-US" sz="1300">
              <a:latin typeface="ＭＳ Ｐゴシック" panose="020B0600070205080204" pitchFamily="50" charset="-128"/>
              <a:ea typeface="ＭＳ Ｐゴシック" panose="020B0600070205080204" pitchFamily="50" charset="-128"/>
            </a:rPr>
            <a:t>　昨年度と比較して減少している物件費、扶助費、補助費は、令和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等として措置された特別定額給付金やワクチン接種事業などの国庫補助金等を活用した事業などで膨張していたため。普通建設事業費が増加しているのは庁舎等複合施設の建設事業の実施によるもの。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年度から令和元年度までの起債償還のピークを過ぎたため減少している。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歳出全体に関しては、総じて新型コロナ感染拡大に伴う事業の中止等により経常的な支出は抑えられたため、積立金を増加している。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2483</xdr:rowOff>
    </xdr:from>
    <xdr:to>
      <xdr:col>24</xdr:col>
      <xdr:colOff>63500</xdr:colOff>
      <xdr:row>38</xdr:row>
      <xdr:rowOff>12294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7583"/>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2483</xdr:rowOff>
    </xdr:from>
    <xdr:to>
      <xdr:col>19</xdr:col>
      <xdr:colOff>177800</xdr:colOff>
      <xdr:row>38</xdr:row>
      <xdr:rowOff>11303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758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11303</xdr:rowOff>
    </xdr:from>
    <xdr:to>
      <xdr:col>15</xdr:col>
      <xdr:colOff>50800</xdr:colOff>
      <xdr:row>38</xdr:row>
      <xdr:rowOff>19132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640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14942</xdr:rowOff>
    </xdr:from>
    <xdr:to>
      <xdr:col>10</xdr:col>
      <xdr:colOff>114300</xdr:colOff>
      <xdr:row>38</xdr:row>
      <xdr:rowOff>19132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004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132943</xdr:rowOff>
    </xdr:from>
    <xdr:to>
      <xdr:col>24</xdr:col>
      <xdr:colOff>114300</xdr:colOff>
      <xdr:row>38</xdr:row>
      <xdr:rowOff>63094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47870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123133</xdr:rowOff>
    </xdr:from>
    <xdr:to>
      <xdr:col>20</xdr:col>
      <xdr:colOff>38100</xdr:colOff>
      <xdr:row>38</xdr:row>
      <xdr:rowOff>53283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44410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131953</xdr:rowOff>
    </xdr:from>
    <xdr:to>
      <xdr:col>15</xdr:col>
      <xdr:colOff>101600</xdr:colOff>
      <xdr:row>38</xdr:row>
      <xdr:rowOff>62103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139783</xdr:rowOff>
    </xdr:from>
    <xdr:to>
      <xdr:col>10</xdr:col>
      <xdr:colOff>165100</xdr:colOff>
      <xdr:row>38</xdr:row>
      <xdr:rowOff>69932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61059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135592</xdr:rowOff>
    </xdr:from>
    <xdr:to>
      <xdr:col>6</xdr:col>
      <xdr:colOff>38100</xdr:colOff>
      <xdr:row>38</xdr:row>
      <xdr:rowOff>65742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56869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61581</xdr:rowOff>
    </xdr:from>
    <xdr:to>
      <xdr:col>24</xdr:col>
      <xdr:colOff>63500</xdr:colOff>
      <xdr:row>58</xdr:row>
      <xdr:rowOff>74195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5681"/>
          <a:ext cx="8382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74195</xdr:rowOff>
    </xdr:from>
    <xdr:to>
      <xdr:col>19</xdr:col>
      <xdr:colOff>177800</xdr:colOff>
      <xdr:row>58</xdr:row>
      <xdr:rowOff>104726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8295"/>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104726</xdr:rowOff>
    </xdr:from>
    <xdr:to>
      <xdr:col>15</xdr:col>
      <xdr:colOff>50800</xdr:colOff>
      <xdr:row>58</xdr:row>
      <xdr:rowOff>109777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8826"/>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98513</xdr:rowOff>
    </xdr:from>
    <xdr:to>
      <xdr:col>10</xdr:col>
      <xdr:colOff>114300</xdr:colOff>
      <xdr:row>58</xdr:row>
      <xdr:rowOff>109777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2613"/>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10781</xdr:rowOff>
    </xdr:from>
    <xdr:to>
      <xdr:col>24</xdr:col>
      <xdr:colOff>114300</xdr:colOff>
      <xdr:row>58</xdr:row>
      <xdr:rowOff>112381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23395</xdr:rowOff>
    </xdr:from>
    <xdr:to>
      <xdr:col>20</xdr:col>
      <xdr:colOff>38100</xdr:colOff>
      <xdr:row>58</xdr:row>
      <xdr:rowOff>124995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116122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53926</xdr:rowOff>
    </xdr:from>
    <xdr:to>
      <xdr:col>15</xdr:col>
      <xdr:colOff>101600</xdr:colOff>
      <xdr:row>58</xdr:row>
      <xdr:rowOff>155526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146653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58977</xdr:rowOff>
    </xdr:from>
    <xdr:to>
      <xdr:col>10</xdr:col>
      <xdr:colOff>165100</xdr:colOff>
      <xdr:row>58</xdr:row>
      <xdr:rowOff>160577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151704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47713</xdr:rowOff>
    </xdr:from>
    <xdr:to>
      <xdr:col>6</xdr:col>
      <xdr:colOff>38100</xdr:colOff>
      <xdr:row>58</xdr:row>
      <xdr:rowOff>149313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140440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50916</xdr:rowOff>
    </xdr:from>
    <xdr:to>
      <xdr:col>24</xdr:col>
      <xdr:colOff>63500</xdr:colOff>
      <xdr:row>79</xdr:row>
      <xdr:rowOff>94380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95466"/>
          <a:ext cx="838200" cy="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94380</xdr:rowOff>
    </xdr:from>
    <xdr:to>
      <xdr:col>19</xdr:col>
      <xdr:colOff>177800</xdr:colOff>
      <xdr:row>79</xdr:row>
      <xdr:rowOff>113683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389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113683</xdr:rowOff>
    </xdr:from>
    <xdr:to>
      <xdr:col>15</xdr:col>
      <xdr:colOff>50800</xdr:colOff>
      <xdr:row>79</xdr:row>
      <xdr:rowOff>118077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58233"/>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117270</xdr:rowOff>
    </xdr:from>
    <xdr:to>
      <xdr:col>10</xdr:col>
      <xdr:colOff>114300</xdr:colOff>
      <xdr:row>79</xdr:row>
      <xdr:rowOff>118077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6182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xdr:rowOff>
    </xdr:from>
    <xdr:to>
      <xdr:col>24</xdr:col>
      <xdr:colOff>114300</xdr:colOff>
      <xdr:row>79</xdr:row>
      <xdr:rowOff>101716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86493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5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43580</xdr:rowOff>
    </xdr:from>
    <xdr:to>
      <xdr:col>20</xdr:col>
      <xdr:colOff>38100</xdr:colOff>
      <xdr:row>79</xdr:row>
      <xdr:rowOff>145180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136307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8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62883</xdr:rowOff>
    </xdr:from>
    <xdr:to>
      <xdr:col>15</xdr:col>
      <xdr:colOff>101600</xdr:colOff>
      <xdr:row>79</xdr:row>
      <xdr:rowOff>164483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155610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67277</xdr:rowOff>
    </xdr:from>
    <xdr:to>
      <xdr:col>10</xdr:col>
      <xdr:colOff>165100</xdr:colOff>
      <xdr:row>79</xdr:row>
      <xdr:rowOff>168877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160004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66470</xdr:rowOff>
    </xdr:from>
    <xdr:to>
      <xdr:col>6</xdr:col>
      <xdr:colOff>38100</xdr:colOff>
      <xdr:row>79</xdr:row>
      <xdr:rowOff>168070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159197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165917</xdr:rowOff>
    </xdr:from>
    <xdr:to>
      <xdr:col>24</xdr:col>
      <xdr:colOff>63500</xdr:colOff>
      <xdr:row>98</xdr:row>
      <xdr:rowOff>72757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96567"/>
          <a:ext cx="838200" cy="7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72757</xdr:rowOff>
    </xdr:from>
    <xdr:to>
      <xdr:col>19</xdr:col>
      <xdr:colOff>177800</xdr:colOff>
      <xdr:row>98</xdr:row>
      <xdr:rowOff>93777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4857"/>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93777</xdr:rowOff>
    </xdr:from>
    <xdr:to>
      <xdr:col>15</xdr:col>
      <xdr:colOff>50800</xdr:colOff>
      <xdr:row>98</xdr:row>
      <xdr:rowOff>107728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5877"/>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99496</xdr:rowOff>
    </xdr:from>
    <xdr:to>
      <xdr:col>10</xdr:col>
      <xdr:colOff>114300</xdr:colOff>
      <xdr:row>98</xdr:row>
      <xdr:rowOff>107728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01596"/>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115117</xdr:rowOff>
    </xdr:from>
    <xdr:to>
      <xdr:col>24</xdr:col>
      <xdr:colOff>114300</xdr:colOff>
      <xdr:row>98</xdr:row>
      <xdr:rowOff>45267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93544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21957</xdr:rowOff>
    </xdr:from>
    <xdr:to>
      <xdr:col>20</xdr:col>
      <xdr:colOff>38100</xdr:colOff>
      <xdr:row>98</xdr:row>
      <xdr:rowOff>123557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114684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42977</xdr:rowOff>
    </xdr:from>
    <xdr:to>
      <xdr:col>15</xdr:col>
      <xdr:colOff>101600</xdr:colOff>
      <xdr:row>98</xdr:row>
      <xdr:rowOff>144577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56928</xdr:rowOff>
    </xdr:from>
    <xdr:to>
      <xdr:col>10</xdr:col>
      <xdr:colOff>165100</xdr:colOff>
      <xdr:row>98</xdr:row>
      <xdr:rowOff>158528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48696</xdr:rowOff>
    </xdr:from>
    <xdr:to>
      <xdr:col>6</xdr:col>
      <xdr:colOff>38100</xdr:colOff>
      <xdr:row>98</xdr:row>
      <xdr:rowOff>150296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141423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132588</xdr:rowOff>
    </xdr:from>
    <xdr:to>
      <xdr:col>55</xdr:col>
      <xdr:colOff>0</xdr:colOff>
      <xdr:row>38</xdr:row>
      <xdr:rowOff>134112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76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134112</xdr:rowOff>
    </xdr:from>
    <xdr:to>
      <xdr:col>50</xdr:col>
      <xdr:colOff>114300</xdr:colOff>
      <xdr:row>38</xdr:row>
      <xdr:rowOff>136525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92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136525</xdr:rowOff>
    </xdr:from>
    <xdr:to>
      <xdr:col>45</xdr:col>
      <xdr:colOff>177800</xdr:colOff>
      <xdr:row>38</xdr:row>
      <xdr:rowOff>137795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162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137795</xdr:rowOff>
    </xdr:from>
    <xdr:to>
      <xdr:col>41</xdr:col>
      <xdr:colOff>50800</xdr:colOff>
      <xdr:row>38</xdr:row>
      <xdr:rowOff>138684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28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81788</xdr:rowOff>
    </xdr:from>
    <xdr:to>
      <xdr:col>55</xdr:col>
      <xdr:colOff>50800</xdr:colOff>
      <xdr:row>39</xdr:row>
      <xdr:rowOff>11938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83312</xdr:rowOff>
    </xdr:from>
    <xdr:to>
      <xdr:col>50</xdr:col>
      <xdr:colOff>165100</xdr:colOff>
      <xdr:row>39</xdr:row>
      <xdr:rowOff>13462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4589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85725</xdr:rowOff>
    </xdr:from>
    <xdr:to>
      <xdr:col>46</xdr:col>
      <xdr:colOff>38100</xdr:colOff>
      <xdr:row>39</xdr:row>
      <xdr:rowOff>15875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32402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76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33672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7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87884</xdr:rowOff>
    </xdr:from>
    <xdr:to>
      <xdr:col>36</xdr:col>
      <xdr:colOff>165100</xdr:colOff>
      <xdr:row>39</xdr:row>
      <xdr:rowOff>18034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34561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7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112978</xdr:rowOff>
    </xdr:from>
    <xdr:to>
      <xdr:col>55</xdr:col>
      <xdr:colOff>0</xdr:colOff>
      <xdr:row>58</xdr:row>
      <xdr:rowOff>121593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7078"/>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121593</xdr:rowOff>
    </xdr:from>
    <xdr:to>
      <xdr:col>50</xdr:col>
      <xdr:colOff>114300</xdr:colOff>
      <xdr:row>58</xdr:row>
      <xdr:rowOff>126882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5693"/>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123258</xdr:rowOff>
    </xdr:from>
    <xdr:to>
      <xdr:col>45</xdr:col>
      <xdr:colOff>177800</xdr:colOff>
      <xdr:row>58</xdr:row>
      <xdr:rowOff>126882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7358"/>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123258</xdr:rowOff>
    </xdr:from>
    <xdr:to>
      <xdr:col>41</xdr:col>
      <xdr:colOff>50800</xdr:colOff>
      <xdr:row>58</xdr:row>
      <xdr:rowOff>126482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7358"/>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62178</xdr:rowOff>
    </xdr:from>
    <xdr:to>
      <xdr:col>55</xdr:col>
      <xdr:colOff>50800</xdr:colOff>
      <xdr:row>58</xdr:row>
      <xdr:rowOff>163778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148555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70793</xdr:rowOff>
    </xdr:from>
    <xdr:to>
      <xdr:col>50</xdr:col>
      <xdr:colOff>165100</xdr:colOff>
      <xdr:row>59</xdr:row>
      <xdr:rowOff>943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163520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76082</xdr:rowOff>
    </xdr:from>
    <xdr:to>
      <xdr:col>46</xdr:col>
      <xdr:colOff>38100</xdr:colOff>
      <xdr:row>59</xdr:row>
      <xdr:rowOff>6232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72458</xdr:rowOff>
    </xdr:from>
    <xdr:to>
      <xdr:col>41</xdr:col>
      <xdr:colOff>101600</xdr:colOff>
      <xdr:row>59</xdr:row>
      <xdr:rowOff>2608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165185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75682</xdr:rowOff>
    </xdr:from>
    <xdr:to>
      <xdr:col>36</xdr:col>
      <xdr:colOff>165100</xdr:colOff>
      <xdr:row>59</xdr:row>
      <xdr:rowOff>5832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91284</xdr:rowOff>
    </xdr:from>
    <xdr:to>
      <xdr:col>55</xdr:col>
      <xdr:colOff>0</xdr:colOff>
      <xdr:row>78</xdr:row>
      <xdr:rowOff>104905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4384"/>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104905</xdr:rowOff>
    </xdr:from>
    <xdr:to>
      <xdr:col>50</xdr:col>
      <xdr:colOff>114300</xdr:colOff>
      <xdr:row>78</xdr:row>
      <xdr:rowOff>131226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8005"/>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125634</xdr:rowOff>
    </xdr:from>
    <xdr:to>
      <xdr:col>45</xdr:col>
      <xdr:colOff>177800</xdr:colOff>
      <xdr:row>78</xdr:row>
      <xdr:rowOff>131226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8734"/>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125634</xdr:rowOff>
    </xdr:from>
    <xdr:to>
      <xdr:col>41</xdr:col>
      <xdr:colOff>50800</xdr:colOff>
      <xdr:row>78</xdr:row>
      <xdr:rowOff>134569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8734"/>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40484</xdr:rowOff>
    </xdr:from>
    <xdr:to>
      <xdr:col>55</xdr:col>
      <xdr:colOff>50800</xdr:colOff>
      <xdr:row>78</xdr:row>
      <xdr:rowOff>142084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54105</xdr:rowOff>
    </xdr:from>
    <xdr:to>
      <xdr:col>50</xdr:col>
      <xdr:colOff>165100</xdr:colOff>
      <xdr:row>78</xdr:row>
      <xdr:rowOff>155705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146832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80426</xdr:rowOff>
    </xdr:from>
    <xdr:to>
      <xdr:col>46</xdr:col>
      <xdr:colOff>38100</xdr:colOff>
      <xdr:row>79</xdr:row>
      <xdr:rowOff>10576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74834</xdr:rowOff>
    </xdr:from>
    <xdr:to>
      <xdr:col>41</xdr:col>
      <xdr:colOff>101600</xdr:colOff>
      <xdr:row>79</xdr:row>
      <xdr:rowOff>4984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83769</xdr:rowOff>
    </xdr:from>
    <xdr:to>
      <xdr:col>36</xdr:col>
      <xdr:colOff>165100</xdr:colOff>
      <xdr:row>79</xdr:row>
      <xdr:rowOff>13919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101490</xdr:rowOff>
    </xdr:from>
    <xdr:to>
      <xdr:col>55</xdr:col>
      <xdr:colOff>0</xdr:colOff>
      <xdr:row>97</xdr:row>
      <xdr:rowOff>112550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32140"/>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101490</xdr:rowOff>
    </xdr:from>
    <xdr:to>
      <xdr:col>50</xdr:col>
      <xdr:colOff>114300</xdr:colOff>
      <xdr:row>97</xdr:row>
      <xdr:rowOff>133590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32140"/>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111827</xdr:rowOff>
    </xdr:from>
    <xdr:to>
      <xdr:col>45</xdr:col>
      <xdr:colOff>177800</xdr:colOff>
      <xdr:row>97</xdr:row>
      <xdr:rowOff>133590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4247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111827</xdr:rowOff>
    </xdr:from>
    <xdr:to>
      <xdr:col>41</xdr:col>
      <xdr:colOff>50800</xdr:colOff>
      <xdr:row>97</xdr:row>
      <xdr:rowOff>129271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42477"/>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61750</xdr:rowOff>
    </xdr:from>
    <xdr:to>
      <xdr:col>55</xdr:col>
      <xdr:colOff>50800</xdr:colOff>
      <xdr:row>97</xdr:row>
      <xdr:rowOff>163350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50690</xdr:rowOff>
    </xdr:from>
    <xdr:to>
      <xdr:col>50</xdr:col>
      <xdr:colOff>165100</xdr:colOff>
      <xdr:row>97</xdr:row>
      <xdr:rowOff>152290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143417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82790</xdr:rowOff>
    </xdr:from>
    <xdr:to>
      <xdr:col>46</xdr:col>
      <xdr:colOff>38100</xdr:colOff>
      <xdr:row>98</xdr:row>
      <xdr:rowOff>12940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61027</xdr:rowOff>
    </xdr:from>
    <xdr:to>
      <xdr:col>41</xdr:col>
      <xdr:colOff>101600</xdr:colOff>
      <xdr:row>97</xdr:row>
      <xdr:rowOff>162627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153754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78471</xdr:rowOff>
    </xdr:from>
    <xdr:to>
      <xdr:col>36</xdr:col>
      <xdr:colOff>165100</xdr:colOff>
      <xdr:row>98</xdr:row>
      <xdr:rowOff>8621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14198</xdr:rowOff>
    </xdr:from>
    <xdr:to>
      <xdr:col>85</xdr:col>
      <xdr:colOff>127000</xdr:colOff>
      <xdr:row>38</xdr:row>
      <xdr:rowOff>32037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29298"/>
          <a:ext cx="8382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14198</xdr:rowOff>
    </xdr:from>
    <xdr:to>
      <xdr:col>81</xdr:col>
      <xdr:colOff>50800</xdr:colOff>
      <xdr:row>38</xdr:row>
      <xdr:rowOff>52694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29298"/>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52694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28689"/>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13589</xdr:rowOff>
    </xdr:from>
    <xdr:to>
      <xdr:col>71</xdr:col>
      <xdr:colOff>177800</xdr:colOff>
      <xdr:row>38</xdr:row>
      <xdr:rowOff>56893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28689"/>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152687</xdr:rowOff>
    </xdr:from>
    <xdr:to>
      <xdr:col>85</xdr:col>
      <xdr:colOff>177800</xdr:colOff>
      <xdr:row>38</xdr:row>
      <xdr:rowOff>82837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131114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134849</xdr:rowOff>
    </xdr:from>
    <xdr:to>
      <xdr:col>81</xdr:col>
      <xdr:colOff>101600</xdr:colOff>
      <xdr:row>38</xdr:row>
      <xdr:rowOff>64999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56125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1894</xdr:rowOff>
    </xdr:from>
    <xdr:to>
      <xdr:col>76</xdr:col>
      <xdr:colOff>165100</xdr:colOff>
      <xdr:row>38</xdr:row>
      <xdr:rowOff>103494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94621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134239</xdr:rowOff>
    </xdr:from>
    <xdr:to>
      <xdr:col>72</xdr:col>
      <xdr:colOff>38100</xdr:colOff>
      <xdr:row>38</xdr:row>
      <xdr:rowOff>64389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6093</xdr:rowOff>
    </xdr:from>
    <xdr:to>
      <xdr:col>67</xdr:col>
      <xdr:colOff>101600</xdr:colOff>
      <xdr:row>38</xdr:row>
      <xdr:rowOff>107693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60210</xdr:rowOff>
    </xdr:from>
    <xdr:to>
      <xdr:col>85</xdr:col>
      <xdr:colOff>127000</xdr:colOff>
      <xdr:row>58</xdr:row>
      <xdr:rowOff>75570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310"/>
          <a:ext cx="8382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60210</xdr:rowOff>
    </xdr:from>
    <xdr:to>
      <xdr:col>81</xdr:col>
      <xdr:colOff>50800</xdr:colOff>
      <xdr:row>58</xdr:row>
      <xdr:rowOff>76848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4310"/>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169058</xdr:rowOff>
    </xdr:from>
    <xdr:to>
      <xdr:col>76</xdr:col>
      <xdr:colOff>114300</xdr:colOff>
      <xdr:row>58</xdr:row>
      <xdr:rowOff>76848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1708"/>
          <a:ext cx="8890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169058</xdr:rowOff>
    </xdr:from>
    <xdr:to>
      <xdr:col>71</xdr:col>
      <xdr:colOff>177800</xdr:colOff>
      <xdr:row>58</xdr:row>
      <xdr:rowOff>44121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1708"/>
          <a:ext cx="889000" cy="4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24770</xdr:rowOff>
    </xdr:from>
    <xdr:to>
      <xdr:col>85</xdr:col>
      <xdr:colOff>177800</xdr:colOff>
      <xdr:row>58</xdr:row>
      <xdr:rowOff>126370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111147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9410</xdr:rowOff>
    </xdr:from>
    <xdr:to>
      <xdr:col>81</xdr:col>
      <xdr:colOff>101600</xdr:colOff>
      <xdr:row>58</xdr:row>
      <xdr:rowOff>111010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102137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26048</xdr:rowOff>
    </xdr:from>
    <xdr:to>
      <xdr:col>76</xdr:col>
      <xdr:colOff>165100</xdr:colOff>
      <xdr:row>58</xdr:row>
      <xdr:rowOff>127648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118775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118258</xdr:rowOff>
    </xdr:from>
    <xdr:to>
      <xdr:col>72</xdr:col>
      <xdr:colOff>38100</xdr:colOff>
      <xdr:row>58</xdr:row>
      <xdr:rowOff>48408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39535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164771</xdr:rowOff>
    </xdr:from>
    <xdr:to>
      <xdr:col>67</xdr:col>
      <xdr:colOff>101600</xdr:colOff>
      <xdr:row>58</xdr:row>
      <xdr:rowOff>94921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86048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122109</xdr:rowOff>
    </xdr:from>
    <xdr:to>
      <xdr:col>85</xdr:col>
      <xdr:colOff>127000</xdr:colOff>
      <xdr:row>78</xdr:row>
      <xdr:rowOff>139615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5209"/>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68965</xdr:rowOff>
    </xdr:from>
    <xdr:to>
      <xdr:col>81</xdr:col>
      <xdr:colOff>50800</xdr:colOff>
      <xdr:row>78</xdr:row>
      <xdr:rowOff>139615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42065"/>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68965</xdr:rowOff>
    </xdr:from>
    <xdr:to>
      <xdr:col>76</xdr:col>
      <xdr:colOff>114300</xdr:colOff>
      <xdr:row>78</xdr:row>
      <xdr:rowOff>75600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065"/>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75600</xdr:rowOff>
    </xdr:from>
    <xdr:to>
      <xdr:col>71</xdr:col>
      <xdr:colOff>177800</xdr:colOff>
      <xdr:row>78</xdr:row>
      <xdr:rowOff>127119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48700"/>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71309</xdr:rowOff>
    </xdr:from>
    <xdr:to>
      <xdr:col>85</xdr:col>
      <xdr:colOff>177800</xdr:colOff>
      <xdr:row>79</xdr:row>
      <xdr:rowOff>1459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88815</xdr:rowOff>
    </xdr:from>
    <xdr:to>
      <xdr:col>81</xdr:col>
      <xdr:colOff>101600</xdr:colOff>
      <xdr:row>79</xdr:row>
      <xdr:rowOff>18965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10092</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18165</xdr:rowOff>
    </xdr:from>
    <xdr:to>
      <xdr:col>76</xdr:col>
      <xdr:colOff>165100</xdr:colOff>
      <xdr:row>78</xdr:row>
      <xdr:rowOff>119765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136292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24800</xdr:rowOff>
    </xdr:from>
    <xdr:to>
      <xdr:col>72</xdr:col>
      <xdr:colOff>38100</xdr:colOff>
      <xdr:row>78</xdr:row>
      <xdr:rowOff>126400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142927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76319</xdr:rowOff>
    </xdr:from>
    <xdr:to>
      <xdr:col>67</xdr:col>
      <xdr:colOff>101600</xdr:colOff>
      <xdr:row>79</xdr:row>
      <xdr:rowOff>6469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169046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27915</xdr:rowOff>
    </xdr:from>
    <xdr:to>
      <xdr:col>85</xdr:col>
      <xdr:colOff>127000</xdr:colOff>
      <xdr:row>98</xdr:row>
      <xdr:rowOff>60858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30015"/>
          <a:ext cx="8382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19335</xdr:rowOff>
    </xdr:from>
    <xdr:to>
      <xdr:col>81</xdr:col>
      <xdr:colOff>50800</xdr:colOff>
      <xdr:row>98</xdr:row>
      <xdr:rowOff>27915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21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15467</xdr:rowOff>
    </xdr:from>
    <xdr:to>
      <xdr:col>76</xdr:col>
      <xdr:colOff>114300</xdr:colOff>
      <xdr:row>98</xdr:row>
      <xdr:rowOff>19335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17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15467</xdr:rowOff>
    </xdr:from>
    <xdr:to>
      <xdr:col>71</xdr:col>
      <xdr:colOff>177800</xdr:colOff>
      <xdr:row>98</xdr:row>
      <xdr:rowOff>16022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17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10058</xdr:rowOff>
    </xdr:from>
    <xdr:to>
      <xdr:col>85</xdr:col>
      <xdr:colOff>177800</xdr:colOff>
      <xdr:row>98</xdr:row>
      <xdr:rowOff>111658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96435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148565</xdr:rowOff>
    </xdr:from>
    <xdr:to>
      <xdr:col>81</xdr:col>
      <xdr:colOff>101600</xdr:colOff>
      <xdr:row>98</xdr:row>
      <xdr:rowOff>78715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69842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139985</xdr:rowOff>
    </xdr:from>
    <xdr:to>
      <xdr:col>76</xdr:col>
      <xdr:colOff>165100</xdr:colOff>
      <xdr:row>98</xdr:row>
      <xdr:rowOff>70135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61262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136117</xdr:rowOff>
    </xdr:from>
    <xdr:to>
      <xdr:col>72</xdr:col>
      <xdr:colOff>38100</xdr:colOff>
      <xdr:row>98</xdr:row>
      <xdr:rowOff>66267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57394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136672</xdr:rowOff>
    </xdr:from>
    <xdr:to>
      <xdr:col>67</xdr:col>
      <xdr:colOff>101600</xdr:colOff>
      <xdr:row>98</xdr:row>
      <xdr:rowOff>66822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57949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a:t>
          </a:r>
        </a:p>
        <a:p>
          <a:r>
            <a:rPr kumimoji="1" lang="ja-JP" altLang="en-US" sz="1300">
              <a:latin typeface="ＭＳ Ｐゴシック" panose="020B0600070205080204" pitchFamily="50" charset="-128"/>
              <a:ea typeface="ＭＳ Ｐゴシック" panose="020B0600070205080204" pitchFamily="50" charset="-128"/>
            </a:rPr>
            <a:t>　総務費は、庁舎等複合施設建設事業等による増。民生費は、住民税非課税世帯等に対する臨時特別給付金事業や子育て世帯臨時特別給付金給付事業等による増。衛生費は、新型コロナウイルスワクチン予防接種事業や簡易水道事業特別会計繰出金等による増。農林水産費は、ハイブリッド産地育成推進事業や道の駅管理事業等による増。商工費は、事業継続応援給付金事業による増。土木費は、町道改良事業の減。教育費の減額は、ＧＩＧＡスクール構想支援事業や、昨年度に新型コロナウイルス感染症対策等として措置された地方創生交付金の国庫補助金等を活用した事業の施行による前年度差引分。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月長雨による現年復旧事業による増。公債費は、平成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の終期を過ぎたためであるが、今後、庁舎等複合施設の建設等の起債の新規発行を予定しており、引き続き事業計画を十分勘案するとともに、繰上償還が可能なものは早期に実施していく必要がある。なお、類似団体と比較しても低い状況に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実質単年度収支は、これまで赤字が続いていたが、令和元年度で起債償還がピークアウトしたことと、令和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新型コロナウイルス感染症対策の国庫補助金などの特定財源の確保に努めたことにより、総じて健全な財政運営を行うことができ、実質単年度収支は黒字に転じている。しかし、新型コロナ関連は特異的な事情によるものであり、今後も赤字に陥ることのないよう歳入歳出の均衡を重視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当町の一般会計及び公営企業会計等については、住宅新築資金等貸付特別会計以外のすべての会計で毎年度黒字を計上しており、連結実質赤字は生じていない。</a:t>
          </a:r>
        </a:p>
        <a:p>
          <a:r>
            <a:rPr kumimoji="1" lang="ja-JP" altLang="en-US" sz="1400">
              <a:latin typeface="ＭＳ ゴシック" pitchFamily="49" charset="-128"/>
              <a:ea typeface="ＭＳ ゴシック" pitchFamily="49" charset="-128"/>
            </a:rPr>
            <a:t>　住宅新築資金等貸付特別会計については、貸付金元利収入不足による前年度繰上充用が続いている。</a:t>
          </a:r>
        </a:p>
        <a:p>
          <a:r>
            <a:rPr kumimoji="1" lang="ja-JP" altLang="en-US" sz="1400">
              <a:latin typeface="ＭＳ ゴシック" pitchFamily="49" charset="-128"/>
              <a:ea typeface="ＭＳ ゴシック" pitchFamily="49" charset="-128"/>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当町の実質公債費比率は、平成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年度・令和元年度のピークを越えて令和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連続で減少した。これは、一般会計の起債償還額と下水道事業特別会計等の公営企業債の元利償還金に対する繰入金がピークアウトするとともに、算入公債費等が減少しているため。しかし、庁舎等複合施設建設事業等の大型事業に伴い令和</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年度から再び起債償還額が大きくなることを見据え、令和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年度からは元金償還を増額して公債費の平準化を図る方針。また、極力、普通交付税に措置される算入公債費等が有利な地方債を活用していくとともに、地方債抑制等により実質公債費比率の抑制に努める。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当町の将来負担比率は減少傾向にある。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その要因は、令和元年度に起債償還がピークアウトするとともに、新型コロナウイルス感染拡大に伴う事業の中止等に伴う支出減少により基金取崩が抑制され充当可能基金が増加したためである。</a:t>
          </a:r>
        </a:p>
        <a:p>
          <a:r>
            <a:rPr kumimoji="1" lang="ja-JP" altLang="en-US" sz="1400">
              <a:solidFill>
                <a:sysClr val="windowText" lastClr="000000"/>
              </a:solidFill>
              <a:latin typeface="ＭＳ ゴシック" pitchFamily="49" charset="-128"/>
              <a:ea typeface="ＭＳ ゴシック" pitchFamily="49" charset="-128"/>
            </a:rPr>
            <a:t>　しかし、令和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年度にかけての庁舎等複合施設建設事業等の大型事業に伴い地方債の現在高が増加に転じるなど、令和</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年度から令和</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年度に再び起債償還額が大きくなることが予測されることから、事業計画を十分勘案するとともに、繰上償還が可能なものは早期に実施していく必要がある。</a:t>
          </a:r>
        </a:p>
        <a:p>
          <a:r>
            <a:rPr kumimoji="1" lang="ja-JP" altLang="en-US" sz="1400">
              <a:solidFill>
                <a:sysClr val="windowText" lastClr="000000"/>
              </a:solidFill>
              <a:latin typeface="ＭＳ ゴシック" pitchFamily="49" charset="-128"/>
              <a:ea typeface="ＭＳ ゴシック" pitchFamily="49" charset="-128"/>
            </a:rPr>
            <a:t>　引き続き、緊急度・住民ニーズを的確に把握した事業の採択により地方債の抑制とともに、充当可能基金の増加など運用の適正化に努めていく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百万円、町勢振興基金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百万円を積み、庁舎改修整備基金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百万円、町勢振興基金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主な理由は、新型コロナウイルス感染拡大に伴う事業の中止等により支出が減少し、取り崩しが抑えられたため。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庁舎改修整備基金は、庁舎等複合施設建設事業の進捗に応じて、計画的に取り崩していく。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庁舎改修整備基金：庁舎等複合施設建設事業充当による約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百万円を積み立てた差引による増加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両部篤育英基金：貸付を行うため約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百万円取り崩し、貸付金の返還金を積み立てた差引による微減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庁舎改修整備基金：庁舎等複合施設建設事業の進捗に応じて、計画的に取り崩していく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新型コロナウイルス感染拡大に伴う事業の中止等により支出が減少し、取り崩しが抑えられたため。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有形固定資産減価償却率は、類似団体より高い水準にあるが、個別施設計画に基づ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施設の維持管理を適切に進めている。ここ数年めぼしい施設の新設等を行っていないため上昇傾向にあるが、令和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年度には庁舎等複合施設の建設工事の完成を予定しており、今後は数値の下降を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想定して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岡山県平均値より低いのは、本町が市町村合併をしていないことによる重複施設等が少ないため。全国でも市町村合併が進んだ岡山県の平均値が高い水準にあるものと考えている。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楕円 82"/>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4"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5" name="楕円 84"/>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49076</xdr:rowOff>
    </xdr:to>
    <xdr:cxnSp macro="">
      <xdr:nvCxnSpPr>
        <xdr:cNvPr id="86" name="直線コネクタ 85"/>
        <xdr:cNvCxnSpPr/>
      </xdr:nvCxnSpPr>
      <xdr:spPr>
        <a:xfrm>
          <a:off x="4051300" y="628541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87" name="楕円 86"/>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27486</xdr:rowOff>
    </xdr:to>
    <xdr:cxnSp macro="">
      <xdr:nvCxnSpPr>
        <xdr:cNvPr id="88" name="直線コネクタ 87"/>
        <xdr:cNvCxnSpPr/>
      </xdr:nvCxnSpPr>
      <xdr:spPr>
        <a:xfrm>
          <a:off x="3289300" y="623297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9" name="楕円 88"/>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146503</xdr:rowOff>
    </xdr:to>
    <xdr:cxnSp macro="">
      <xdr:nvCxnSpPr>
        <xdr:cNvPr id="90" name="直線コネクタ 89"/>
        <xdr:cNvCxnSpPr/>
      </xdr:nvCxnSpPr>
      <xdr:spPr>
        <a:xfrm>
          <a:off x="2527300" y="61836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168456</xdr:rowOff>
    </xdr:from>
    <xdr:to>
      <xdr:col>7</xdr:col>
      <xdr:colOff>187325</xdr:colOff>
      <xdr:row>31</xdr:row>
      <xdr:rowOff>98606</xdr:rowOff>
    </xdr:to>
    <xdr:sp macro="" textlink="">
      <xdr:nvSpPr>
        <xdr:cNvPr id="91" name="楕円 90"/>
        <xdr:cNvSpPr/>
      </xdr:nvSpPr>
      <xdr:spPr>
        <a:xfrm>
          <a:off x="1714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47806</xdr:rowOff>
    </xdr:from>
    <xdr:to>
      <xdr:col>11</xdr:col>
      <xdr:colOff>136525</xdr:colOff>
      <xdr:row>31</xdr:row>
      <xdr:rowOff>97155</xdr:rowOff>
    </xdr:to>
    <xdr:cxnSp macro="">
      <xdr:nvCxnSpPr>
        <xdr:cNvPr id="92" name="直線コネクタ 91"/>
        <xdr:cNvCxnSpPr/>
      </xdr:nvCxnSpPr>
      <xdr:spPr>
        <a:xfrm>
          <a:off x="1765300" y="613428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7" name="n_1mainValue有形固定資産減価償却率"/>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98" name="n_2main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9" name="n_3main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89733</xdr:rowOff>
    </xdr:from>
    <xdr:ext cx="405111" cy="259045"/>
    <xdr:sp macro="" textlink="">
      <xdr:nvSpPr>
        <xdr:cNvPr id="100" name="n_4mainValue有形固定資産減価償却率"/>
        <xdr:cNvSpPr txBox="1"/>
      </xdr:nvSpPr>
      <xdr:spPr>
        <a:xfrm>
          <a:off x="1562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当町の債務償還比率は、これまで類似団体内平均値と比較すると大幅に高い水準にあった。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規模な建設事業による起債償還が令和元年度でピークアウトしたことと、算出の要素となる経常一般財源等がコロナ禍における事業の中止等や普通交付税の追加交付もあって増加するとともに、充当可能財源が増加したことにより数値は改善しており、徐々に類似団体平均に近付きつつ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楕円 144"/>
        <xdr:cNvSpPr/>
      </xdr:nvSpPr>
      <xdr:spPr>
        <a:xfrm>
          <a:off x="14744700" y="5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157349</xdr:rowOff>
    </xdr:from>
    <xdr:ext cx="469744" cy="259045"/>
    <xdr:sp macro="" textlink="">
      <xdr:nvSpPr>
        <xdr:cNvPr id="146" name="債務償還比率該当値テキスト"/>
        <xdr:cNvSpPr txBox="1"/>
      </xdr:nvSpPr>
      <xdr:spPr>
        <a:xfrm>
          <a:off x="14846300" y="57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155363</xdr:rowOff>
    </xdr:from>
    <xdr:to>
      <xdr:col>72</xdr:col>
      <xdr:colOff>123825</xdr:colOff>
      <xdr:row>30</xdr:row>
      <xdr:rowOff>85513</xdr:rowOff>
    </xdr:to>
    <xdr:sp macro="" textlink="">
      <xdr:nvSpPr>
        <xdr:cNvPr id="147" name="楕円 146"/>
        <xdr:cNvSpPr/>
      </xdr:nvSpPr>
      <xdr:spPr>
        <a:xfrm>
          <a:off x="14033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58272</xdr:rowOff>
    </xdr:from>
    <xdr:to>
      <xdr:col>76</xdr:col>
      <xdr:colOff>22225</xdr:colOff>
      <xdr:row>30</xdr:row>
      <xdr:rowOff>34713</xdr:rowOff>
    </xdr:to>
    <xdr:cxnSp macro="">
      <xdr:nvCxnSpPr>
        <xdr:cNvPr id="148" name="直線コネクタ 147"/>
        <xdr:cNvCxnSpPr/>
      </xdr:nvCxnSpPr>
      <xdr:spPr>
        <a:xfrm flipV="1">
          <a:off x="14084300" y="5801847"/>
          <a:ext cx="7112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160052</xdr:rowOff>
    </xdr:from>
    <xdr:to>
      <xdr:col>68</xdr:col>
      <xdr:colOff>123825</xdr:colOff>
      <xdr:row>31</xdr:row>
      <xdr:rowOff>90202</xdr:rowOff>
    </xdr:to>
    <xdr:sp macro="" textlink="">
      <xdr:nvSpPr>
        <xdr:cNvPr id="149" name="楕円 148"/>
        <xdr:cNvSpPr/>
      </xdr:nvSpPr>
      <xdr:spPr>
        <a:xfrm>
          <a:off x="13271500" y="6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34713</xdr:rowOff>
    </xdr:from>
    <xdr:to>
      <xdr:col>72</xdr:col>
      <xdr:colOff>73025</xdr:colOff>
      <xdr:row>31</xdr:row>
      <xdr:rowOff>39402</xdr:rowOff>
    </xdr:to>
    <xdr:cxnSp macro="">
      <xdr:nvCxnSpPr>
        <xdr:cNvPr id="150" name="直線コネクタ 149"/>
        <xdr:cNvCxnSpPr/>
      </xdr:nvCxnSpPr>
      <xdr:spPr>
        <a:xfrm flipV="1">
          <a:off x="13322300" y="5949738"/>
          <a:ext cx="762000" cy="17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116163</xdr:rowOff>
    </xdr:from>
    <xdr:to>
      <xdr:col>64</xdr:col>
      <xdr:colOff>123825</xdr:colOff>
      <xdr:row>32</xdr:row>
      <xdr:rowOff>46313</xdr:rowOff>
    </xdr:to>
    <xdr:sp macro="" textlink="">
      <xdr:nvSpPr>
        <xdr:cNvPr id="151" name="楕円 150"/>
        <xdr:cNvSpPr/>
      </xdr:nvSpPr>
      <xdr:spPr>
        <a:xfrm>
          <a:off x="12509500" y="62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39402</xdr:rowOff>
    </xdr:from>
    <xdr:to>
      <xdr:col>68</xdr:col>
      <xdr:colOff>73025</xdr:colOff>
      <xdr:row>31</xdr:row>
      <xdr:rowOff>166963</xdr:rowOff>
    </xdr:to>
    <xdr:cxnSp macro="">
      <xdr:nvCxnSpPr>
        <xdr:cNvPr id="152" name="直線コネクタ 151"/>
        <xdr:cNvCxnSpPr/>
      </xdr:nvCxnSpPr>
      <xdr:spPr>
        <a:xfrm flipV="1">
          <a:off x="12560300" y="6125877"/>
          <a:ext cx="762000" cy="1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62188</xdr:rowOff>
    </xdr:from>
    <xdr:to>
      <xdr:col>60</xdr:col>
      <xdr:colOff>123825</xdr:colOff>
      <xdr:row>31</xdr:row>
      <xdr:rowOff>163788</xdr:rowOff>
    </xdr:to>
    <xdr:sp macro="" textlink="">
      <xdr:nvSpPr>
        <xdr:cNvPr id="153" name="楕円 152"/>
        <xdr:cNvSpPr/>
      </xdr:nvSpPr>
      <xdr:spPr>
        <a:xfrm>
          <a:off x="11747500" y="61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112988</xdr:rowOff>
    </xdr:from>
    <xdr:to>
      <xdr:col>64</xdr:col>
      <xdr:colOff>73025</xdr:colOff>
      <xdr:row>31</xdr:row>
      <xdr:rowOff>166963</xdr:rowOff>
    </xdr:to>
    <xdr:cxnSp macro="">
      <xdr:nvCxnSpPr>
        <xdr:cNvPr id="154" name="直線コネクタ 153"/>
        <xdr:cNvCxnSpPr/>
      </xdr:nvCxnSpPr>
      <xdr:spPr>
        <a:xfrm>
          <a:off x="11798300" y="619946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76640</xdr:rowOff>
    </xdr:from>
    <xdr:ext cx="469744" cy="259045"/>
    <xdr:sp macro="" textlink="">
      <xdr:nvSpPr>
        <xdr:cNvPr id="159" name="n_1mainValue債務償還比率"/>
        <xdr:cNvSpPr txBox="1"/>
      </xdr:nvSpPr>
      <xdr:spPr>
        <a:xfrm>
          <a:off x="13836727" y="5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81329</xdr:rowOff>
    </xdr:from>
    <xdr:ext cx="469744" cy="259045"/>
    <xdr:sp macro="" textlink="">
      <xdr:nvSpPr>
        <xdr:cNvPr id="160" name="n_2mainValue債務償還比率"/>
        <xdr:cNvSpPr txBox="1"/>
      </xdr:nvSpPr>
      <xdr:spPr>
        <a:xfrm>
          <a:off x="13087427" y="616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37440</xdr:rowOff>
    </xdr:from>
    <xdr:ext cx="469744" cy="259045"/>
    <xdr:sp macro="" textlink="">
      <xdr:nvSpPr>
        <xdr:cNvPr id="161" name="n_3mainValue債務償還比率"/>
        <xdr:cNvSpPr txBox="1"/>
      </xdr:nvSpPr>
      <xdr:spPr>
        <a:xfrm>
          <a:off x="12325427" y="62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154915</xdr:rowOff>
    </xdr:from>
    <xdr:ext cx="469744" cy="259045"/>
    <xdr:sp macro="" textlink="">
      <xdr:nvSpPr>
        <xdr:cNvPr id="162" name="n_4mainValue債務償還比率"/>
        <xdr:cNvSpPr txBox="1"/>
      </xdr:nvSpPr>
      <xdr:spPr>
        <a:xfrm>
          <a:off x="11563427" y="62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xdr:cNvSpPr/>
      </xdr:nvSpPr>
      <xdr:spPr>
        <a:xfrm>
          <a:off x="4584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xdr:cNvSpPr txBox="1"/>
      </xdr:nvSpPr>
      <xdr:spPr>
        <a:xfrm>
          <a:off x="4673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61504</xdr:rowOff>
    </xdr:to>
    <xdr:cxnSp macro="">
      <xdr:nvCxnSpPr>
        <xdr:cNvPr id="77" name="直線コネクタ 76"/>
        <xdr:cNvCxnSpPr/>
      </xdr:nvCxnSpPr>
      <xdr:spPr>
        <a:xfrm>
          <a:off x="3797300" y="67170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30480</xdr:rowOff>
    </xdr:to>
    <xdr:cxnSp macro="">
      <xdr:nvCxnSpPr>
        <xdr:cNvPr id="79" name="直線コネクタ 78"/>
        <xdr:cNvCxnSpPr/>
      </xdr:nvCxnSpPr>
      <xdr:spPr>
        <a:xfrm>
          <a:off x="2908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2722</xdr:rowOff>
    </xdr:to>
    <xdr:cxnSp macro="">
      <xdr:nvCxnSpPr>
        <xdr:cNvPr id="81" name="直線コネクタ 80"/>
        <xdr:cNvCxnSpPr/>
      </xdr:nvCxnSpPr>
      <xdr:spPr>
        <a:xfrm>
          <a:off x="2019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141515</xdr:rowOff>
    </xdr:to>
    <xdr:cxnSp macro="">
      <xdr:nvCxnSpPr>
        <xdr:cNvPr id="83" name="直線コネクタ 82"/>
        <xdr:cNvCxnSpPr/>
      </xdr:nvCxnSpPr>
      <xdr:spPr>
        <a:xfrm>
          <a:off x="1130300" y="662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91" name="n_4main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23628</xdr:rowOff>
    </xdr:from>
    <xdr:to>
      <xdr:col>55</xdr:col>
      <xdr:colOff>50800</xdr:colOff>
      <xdr:row>41</xdr:row>
      <xdr:rowOff>125228</xdr:rowOff>
    </xdr:to>
    <xdr:sp macro="" textlink="">
      <xdr:nvSpPr>
        <xdr:cNvPr id="131" name="楕円 130"/>
        <xdr:cNvSpPr/>
      </xdr:nvSpPr>
      <xdr:spPr>
        <a:xfrm>
          <a:off x="10426700" y="70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2055</xdr:rowOff>
    </xdr:from>
    <xdr:ext cx="534377" cy="259045"/>
    <xdr:sp macro="" textlink="">
      <xdr:nvSpPr>
        <xdr:cNvPr id="132" name="【道路】&#10;一人当たり延長該当値テキスト"/>
        <xdr:cNvSpPr txBox="1"/>
      </xdr:nvSpPr>
      <xdr:spPr>
        <a:xfrm>
          <a:off x="10515600" y="70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26284</xdr:rowOff>
    </xdr:from>
    <xdr:to>
      <xdr:col>50</xdr:col>
      <xdr:colOff>165100</xdr:colOff>
      <xdr:row>41</xdr:row>
      <xdr:rowOff>127884</xdr:rowOff>
    </xdr:to>
    <xdr:sp macro="" textlink="">
      <xdr:nvSpPr>
        <xdr:cNvPr id="133" name="楕円 132"/>
        <xdr:cNvSpPr/>
      </xdr:nvSpPr>
      <xdr:spPr>
        <a:xfrm>
          <a:off x="9588500" y="70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74428</xdr:rowOff>
    </xdr:from>
    <xdr:to>
      <xdr:col>55</xdr:col>
      <xdr:colOff>0</xdr:colOff>
      <xdr:row>41</xdr:row>
      <xdr:rowOff>77084</xdr:rowOff>
    </xdr:to>
    <xdr:cxnSp macro="">
      <xdr:nvCxnSpPr>
        <xdr:cNvPr id="134" name="直線コネクタ 133"/>
        <xdr:cNvCxnSpPr/>
      </xdr:nvCxnSpPr>
      <xdr:spPr>
        <a:xfrm flipV="1">
          <a:off x="9639300" y="7103878"/>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29374</xdr:rowOff>
    </xdr:from>
    <xdr:to>
      <xdr:col>46</xdr:col>
      <xdr:colOff>38100</xdr:colOff>
      <xdr:row>41</xdr:row>
      <xdr:rowOff>130974</xdr:rowOff>
    </xdr:to>
    <xdr:sp macro="" textlink="">
      <xdr:nvSpPr>
        <xdr:cNvPr id="135" name="楕円 134"/>
        <xdr:cNvSpPr/>
      </xdr:nvSpPr>
      <xdr:spPr>
        <a:xfrm>
          <a:off x="8699500" y="7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77084</xdr:rowOff>
    </xdr:from>
    <xdr:to>
      <xdr:col>50</xdr:col>
      <xdr:colOff>114300</xdr:colOff>
      <xdr:row>41</xdr:row>
      <xdr:rowOff>80174</xdr:rowOff>
    </xdr:to>
    <xdr:cxnSp macro="">
      <xdr:nvCxnSpPr>
        <xdr:cNvPr id="136" name="直線コネクタ 135"/>
        <xdr:cNvCxnSpPr/>
      </xdr:nvCxnSpPr>
      <xdr:spPr>
        <a:xfrm flipV="1">
          <a:off x="8750300" y="7106534"/>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31390</xdr:rowOff>
    </xdr:from>
    <xdr:to>
      <xdr:col>41</xdr:col>
      <xdr:colOff>101600</xdr:colOff>
      <xdr:row>41</xdr:row>
      <xdr:rowOff>132990</xdr:rowOff>
    </xdr:to>
    <xdr:sp macro="" textlink="">
      <xdr:nvSpPr>
        <xdr:cNvPr id="137" name="楕円 136"/>
        <xdr:cNvSpPr/>
      </xdr:nvSpPr>
      <xdr:spPr>
        <a:xfrm>
          <a:off x="7810500" y="7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80174</xdr:rowOff>
    </xdr:from>
    <xdr:to>
      <xdr:col>45</xdr:col>
      <xdr:colOff>177800</xdr:colOff>
      <xdr:row>41</xdr:row>
      <xdr:rowOff>82190</xdr:rowOff>
    </xdr:to>
    <xdr:cxnSp macro="">
      <xdr:nvCxnSpPr>
        <xdr:cNvPr id="138" name="直線コネクタ 137"/>
        <xdr:cNvCxnSpPr/>
      </xdr:nvCxnSpPr>
      <xdr:spPr>
        <a:xfrm flipV="1">
          <a:off x="7861300" y="7109624"/>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32886</xdr:rowOff>
    </xdr:from>
    <xdr:to>
      <xdr:col>36</xdr:col>
      <xdr:colOff>165100</xdr:colOff>
      <xdr:row>41</xdr:row>
      <xdr:rowOff>134486</xdr:rowOff>
    </xdr:to>
    <xdr:sp macro="" textlink="">
      <xdr:nvSpPr>
        <xdr:cNvPr id="139" name="楕円 138"/>
        <xdr:cNvSpPr/>
      </xdr:nvSpPr>
      <xdr:spPr>
        <a:xfrm>
          <a:off x="6921500" y="70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82190</xdr:rowOff>
    </xdr:from>
    <xdr:to>
      <xdr:col>41</xdr:col>
      <xdr:colOff>50800</xdr:colOff>
      <xdr:row>41</xdr:row>
      <xdr:rowOff>83686</xdr:rowOff>
    </xdr:to>
    <xdr:cxnSp macro="">
      <xdr:nvCxnSpPr>
        <xdr:cNvPr id="140" name="直線コネクタ 139"/>
        <xdr:cNvCxnSpPr/>
      </xdr:nvCxnSpPr>
      <xdr:spPr>
        <a:xfrm flipV="1">
          <a:off x="6972300" y="711164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119011</xdr:rowOff>
    </xdr:from>
    <xdr:ext cx="534377" cy="259045"/>
    <xdr:sp macro="" textlink="">
      <xdr:nvSpPr>
        <xdr:cNvPr id="145" name="n_1mainValue【道路】&#10;一人当たり延長"/>
        <xdr:cNvSpPr txBox="1"/>
      </xdr:nvSpPr>
      <xdr:spPr>
        <a:xfrm>
          <a:off x="9359411" y="71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122101</xdr:rowOff>
    </xdr:from>
    <xdr:ext cx="534377" cy="259045"/>
    <xdr:sp macro="" textlink="">
      <xdr:nvSpPr>
        <xdr:cNvPr id="146" name="n_2mainValue【道路】&#10;一人当たり延長"/>
        <xdr:cNvSpPr txBox="1"/>
      </xdr:nvSpPr>
      <xdr:spPr>
        <a:xfrm>
          <a:off x="8483111" y="71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124117</xdr:rowOff>
    </xdr:from>
    <xdr:ext cx="534377" cy="259045"/>
    <xdr:sp macro="" textlink="">
      <xdr:nvSpPr>
        <xdr:cNvPr id="147" name="n_3mainValue【道路】&#10;一人当たり延長"/>
        <xdr:cNvSpPr txBox="1"/>
      </xdr:nvSpPr>
      <xdr:spPr>
        <a:xfrm>
          <a:off x="7594111" y="7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125613</xdr:rowOff>
    </xdr:from>
    <xdr:ext cx="534377" cy="259045"/>
    <xdr:sp macro="" textlink="">
      <xdr:nvSpPr>
        <xdr:cNvPr id="148" name="n_4mainValue【道路】&#10;一人当たり延長"/>
        <xdr:cNvSpPr txBox="1"/>
      </xdr:nvSpPr>
      <xdr:spPr>
        <a:xfrm>
          <a:off x="6705111" y="71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橋りょう・トンネル】&#10;有形固定資産減価償却率該当値テキスト"/>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2" name="楕円 191"/>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117566</xdr:rowOff>
    </xdr:to>
    <xdr:cxnSp macro="">
      <xdr:nvCxnSpPr>
        <xdr:cNvPr id="193" name="直線コネクタ 192"/>
        <xdr:cNvCxnSpPr/>
      </xdr:nvCxnSpPr>
      <xdr:spPr>
        <a:xfrm>
          <a:off x="3797300" y="103817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94706</xdr:rowOff>
    </xdr:to>
    <xdr:cxnSp macro="">
      <xdr:nvCxnSpPr>
        <xdr:cNvPr id="195" name="直線コネクタ 194"/>
        <xdr:cNvCxnSpPr/>
      </xdr:nvCxnSpPr>
      <xdr:spPr>
        <a:xfrm>
          <a:off x="2908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6" name="楕円 195"/>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70213</xdr:rowOff>
    </xdr:to>
    <xdr:cxnSp macro="">
      <xdr:nvCxnSpPr>
        <xdr:cNvPr id="197" name="直線コネクタ 196"/>
        <xdr:cNvCxnSpPr/>
      </xdr:nvCxnSpPr>
      <xdr:spPr>
        <a:xfrm>
          <a:off x="2019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8" name="楕円 197"/>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45720</xdr:rowOff>
    </xdr:to>
    <xdr:cxnSp macro="">
      <xdr:nvCxnSpPr>
        <xdr:cNvPr id="199" name="直線コネクタ 198"/>
        <xdr:cNvCxnSpPr/>
      </xdr:nvCxnSpPr>
      <xdr:spPr>
        <a:xfrm>
          <a:off x="1130300" y="103082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4"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6"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7" name="n_4mainValue【橋りょう・トンネル】&#10;有形固定資産減価償却率"/>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168801</xdr:rowOff>
    </xdr:from>
    <xdr:to>
      <xdr:col>55</xdr:col>
      <xdr:colOff>50800</xdr:colOff>
      <xdr:row>63</xdr:row>
      <xdr:rowOff>98951</xdr:rowOff>
    </xdr:to>
    <xdr:sp macro="" textlink="">
      <xdr:nvSpPr>
        <xdr:cNvPr id="245" name="楕円 244"/>
        <xdr:cNvSpPr/>
      </xdr:nvSpPr>
      <xdr:spPr>
        <a:xfrm>
          <a:off x="10426700" y="107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83728</xdr:rowOff>
    </xdr:from>
    <xdr:ext cx="599010" cy="259045"/>
    <xdr:sp macro="" textlink="">
      <xdr:nvSpPr>
        <xdr:cNvPr id="246" name="【橋りょう・トンネル】&#10;一人当たり有形固定資産（償却資産）額該当値テキスト"/>
        <xdr:cNvSpPr txBox="1"/>
      </xdr:nvSpPr>
      <xdr:spPr>
        <a:xfrm>
          <a:off x="10515600" y="1071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171010</xdr:rowOff>
    </xdr:from>
    <xdr:to>
      <xdr:col>50</xdr:col>
      <xdr:colOff>165100</xdr:colOff>
      <xdr:row>63</xdr:row>
      <xdr:rowOff>101160</xdr:rowOff>
    </xdr:to>
    <xdr:sp macro="" textlink="">
      <xdr:nvSpPr>
        <xdr:cNvPr id="247" name="楕円 246"/>
        <xdr:cNvSpPr/>
      </xdr:nvSpPr>
      <xdr:spPr>
        <a:xfrm>
          <a:off x="9588500" y="10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48151</xdr:rowOff>
    </xdr:from>
    <xdr:to>
      <xdr:col>55</xdr:col>
      <xdr:colOff>0</xdr:colOff>
      <xdr:row>63</xdr:row>
      <xdr:rowOff>50360</xdr:rowOff>
    </xdr:to>
    <xdr:cxnSp macro="">
      <xdr:nvCxnSpPr>
        <xdr:cNvPr id="248" name="直線コネクタ 247"/>
        <xdr:cNvCxnSpPr/>
      </xdr:nvCxnSpPr>
      <xdr:spPr>
        <a:xfrm flipV="1">
          <a:off x="9639300" y="10849501"/>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2385</xdr:rowOff>
    </xdr:from>
    <xdr:to>
      <xdr:col>46</xdr:col>
      <xdr:colOff>38100</xdr:colOff>
      <xdr:row>63</xdr:row>
      <xdr:rowOff>103985</xdr:rowOff>
    </xdr:to>
    <xdr:sp macro="" textlink="">
      <xdr:nvSpPr>
        <xdr:cNvPr id="249" name="楕円 248"/>
        <xdr:cNvSpPr/>
      </xdr:nvSpPr>
      <xdr:spPr>
        <a:xfrm>
          <a:off x="8699500" y="108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50360</xdr:rowOff>
    </xdr:from>
    <xdr:to>
      <xdr:col>50</xdr:col>
      <xdr:colOff>114300</xdr:colOff>
      <xdr:row>63</xdr:row>
      <xdr:rowOff>53185</xdr:rowOff>
    </xdr:to>
    <xdr:cxnSp macro="">
      <xdr:nvCxnSpPr>
        <xdr:cNvPr id="250" name="直線コネクタ 249"/>
        <xdr:cNvCxnSpPr/>
      </xdr:nvCxnSpPr>
      <xdr:spPr>
        <a:xfrm flipV="1">
          <a:off x="8750300" y="10851710"/>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4228</xdr:rowOff>
    </xdr:from>
    <xdr:to>
      <xdr:col>41</xdr:col>
      <xdr:colOff>101600</xdr:colOff>
      <xdr:row>63</xdr:row>
      <xdr:rowOff>105828</xdr:rowOff>
    </xdr:to>
    <xdr:sp macro="" textlink="">
      <xdr:nvSpPr>
        <xdr:cNvPr id="251" name="楕円 250"/>
        <xdr:cNvSpPr/>
      </xdr:nvSpPr>
      <xdr:spPr>
        <a:xfrm>
          <a:off x="7810500" y="10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53185</xdr:rowOff>
    </xdr:from>
    <xdr:to>
      <xdr:col>45</xdr:col>
      <xdr:colOff>177800</xdr:colOff>
      <xdr:row>63</xdr:row>
      <xdr:rowOff>55028</xdr:rowOff>
    </xdr:to>
    <xdr:cxnSp macro="">
      <xdr:nvCxnSpPr>
        <xdr:cNvPr id="252" name="直線コネクタ 251"/>
        <xdr:cNvCxnSpPr/>
      </xdr:nvCxnSpPr>
      <xdr:spPr>
        <a:xfrm flipV="1">
          <a:off x="7861300" y="10854535"/>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5597</xdr:rowOff>
    </xdr:from>
    <xdr:to>
      <xdr:col>36</xdr:col>
      <xdr:colOff>165100</xdr:colOff>
      <xdr:row>63</xdr:row>
      <xdr:rowOff>107197</xdr:rowOff>
    </xdr:to>
    <xdr:sp macro="" textlink="">
      <xdr:nvSpPr>
        <xdr:cNvPr id="253" name="楕円 252"/>
        <xdr:cNvSpPr/>
      </xdr:nvSpPr>
      <xdr:spPr>
        <a:xfrm>
          <a:off x="6921500" y="108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55028</xdr:rowOff>
    </xdr:from>
    <xdr:to>
      <xdr:col>41</xdr:col>
      <xdr:colOff>50800</xdr:colOff>
      <xdr:row>63</xdr:row>
      <xdr:rowOff>56397</xdr:rowOff>
    </xdr:to>
    <xdr:cxnSp macro="">
      <xdr:nvCxnSpPr>
        <xdr:cNvPr id="254" name="直線コネクタ 253"/>
        <xdr:cNvCxnSpPr/>
      </xdr:nvCxnSpPr>
      <xdr:spPr>
        <a:xfrm flipV="1">
          <a:off x="6972300" y="10856378"/>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92287</xdr:rowOff>
    </xdr:from>
    <xdr:ext cx="599010" cy="259045"/>
    <xdr:sp macro="" textlink="">
      <xdr:nvSpPr>
        <xdr:cNvPr id="259" name="n_1mainValue【橋りょう・トンネル】&#10;一人当たり有形固定資産（償却資産）額"/>
        <xdr:cNvSpPr txBox="1"/>
      </xdr:nvSpPr>
      <xdr:spPr>
        <a:xfrm>
          <a:off x="9327095" y="108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95112</xdr:rowOff>
    </xdr:from>
    <xdr:ext cx="599010" cy="259045"/>
    <xdr:sp macro="" textlink="">
      <xdr:nvSpPr>
        <xdr:cNvPr id="260" name="n_2mainValue【橋りょう・トンネル】&#10;一人当たり有形固定資産（償却資産）額"/>
        <xdr:cNvSpPr txBox="1"/>
      </xdr:nvSpPr>
      <xdr:spPr>
        <a:xfrm>
          <a:off x="8450795" y="10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96955</xdr:rowOff>
    </xdr:from>
    <xdr:ext cx="599010" cy="259045"/>
    <xdr:sp macro="" textlink="">
      <xdr:nvSpPr>
        <xdr:cNvPr id="261" name="n_3mainValue【橋りょう・トンネル】&#10;一人当たり有形固定資産（償却資産）額"/>
        <xdr:cNvSpPr txBox="1"/>
      </xdr:nvSpPr>
      <xdr:spPr>
        <a:xfrm>
          <a:off x="7561795" y="1089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98324</xdr:rowOff>
    </xdr:from>
    <xdr:ext cx="599010" cy="259045"/>
    <xdr:sp macro="" textlink="">
      <xdr:nvSpPr>
        <xdr:cNvPr id="262" name="n_4mainValue【橋りょう・トンネル】&#10;一人当たり有形固定資産（償却資産）額"/>
        <xdr:cNvSpPr txBox="1"/>
      </xdr:nvSpPr>
      <xdr:spPr>
        <a:xfrm>
          <a:off x="6672795" y="108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3" name="楕円 302"/>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4" name="【公営住宅】&#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5" name="楕円 304"/>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11430</xdr:rowOff>
    </xdr:to>
    <xdr:cxnSp macro="">
      <xdr:nvCxnSpPr>
        <xdr:cNvPr id="306" name="直線コネクタ 305"/>
        <xdr:cNvCxnSpPr/>
      </xdr:nvCxnSpPr>
      <xdr:spPr>
        <a:xfrm>
          <a:off x="3797300" y="14207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7" name="楕円 306"/>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148589</xdr:rowOff>
    </xdr:to>
    <xdr:cxnSp macro="">
      <xdr:nvCxnSpPr>
        <xdr:cNvPr id="308" name="直線コネクタ 307"/>
        <xdr:cNvCxnSpPr/>
      </xdr:nvCxnSpPr>
      <xdr:spPr>
        <a:xfrm>
          <a:off x="2908300" y="1419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9" name="楕円 308"/>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135255</xdr:rowOff>
    </xdr:to>
    <xdr:cxnSp macro="">
      <xdr:nvCxnSpPr>
        <xdr:cNvPr id="310" name="直線コネクタ 309"/>
        <xdr:cNvCxnSpPr/>
      </xdr:nvCxnSpPr>
      <xdr:spPr>
        <a:xfrm>
          <a:off x="2019300" y="1416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1" name="楕円 310"/>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106680</xdr:rowOff>
    </xdr:to>
    <xdr:cxnSp macro="">
      <xdr:nvCxnSpPr>
        <xdr:cNvPr id="312" name="直線コネクタ 311"/>
        <xdr:cNvCxnSpPr/>
      </xdr:nvCxnSpPr>
      <xdr:spPr>
        <a:xfrm>
          <a:off x="1130300" y="1413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7"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8" name="n_2main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main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0" name="n_4main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123916</xdr:rowOff>
    </xdr:from>
    <xdr:to>
      <xdr:col>55</xdr:col>
      <xdr:colOff>50800</xdr:colOff>
      <xdr:row>86</xdr:row>
      <xdr:rowOff>54066</xdr:rowOff>
    </xdr:to>
    <xdr:sp macro="" textlink="">
      <xdr:nvSpPr>
        <xdr:cNvPr id="362" name="楕円 361"/>
        <xdr:cNvSpPr/>
      </xdr:nvSpPr>
      <xdr:spPr>
        <a:xfrm>
          <a:off x="104267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102343</xdr:rowOff>
    </xdr:from>
    <xdr:ext cx="469744" cy="259045"/>
    <xdr:sp macro="" textlink="">
      <xdr:nvSpPr>
        <xdr:cNvPr id="363" name="【公営住宅】&#10;一人当たり面積該当値テキスト"/>
        <xdr:cNvSpPr txBox="1"/>
      </xdr:nvSpPr>
      <xdr:spPr>
        <a:xfrm>
          <a:off x="105156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126854</xdr:rowOff>
    </xdr:from>
    <xdr:to>
      <xdr:col>50</xdr:col>
      <xdr:colOff>165100</xdr:colOff>
      <xdr:row>86</xdr:row>
      <xdr:rowOff>57004</xdr:rowOff>
    </xdr:to>
    <xdr:sp macro="" textlink="">
      <xdr:nvSpPr>
        <xdr:cNvPr id="364" name="楕円 363"/>
        <xdr:cNvSpPr/>
      </xdr:nvSpPr>
      <xdr:spPr>
        <a:xfrm>
          <a:off x="9588500" y="147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3266</xdr:rowOff>
    </xdr:from>
    <xdr:to>
      <xdr:col>55</xdr:col>
      <xdr:colOff>0</xdr:colOff>
      <xdr:row>86</xdr:row>
      <xdr:rowOff>6204</xdr:rowOff>
    </xdr:to>
    <xdr:cxnSp macro="">
      <xdr:nvCxnSpPr>
        <xdr:cNvPr id="365" name="直線コネクタ 364"/>
        <xdr:cNvCxnSpPr/>
      </xdr:nvCxnSpPr>
      <xdr:spPr>
        <a:xfrm flipV="1">
          <a:off x="9639300" y="14747966"/>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125222</xdr:rowOff>
    </xdr:from>
    <xdr:to>
      <xdr:col>46</xdr:col>
      <xdr:colOff>38100</xdr:colOff>
      <xdr:row>86</xdr:row>
      <xdr:rowOff>55372</xdr:rowOff>
    </xdr:to>
    <xdr:sp macro="" textlink="">
      <xdr:nvSpPr>
        <xdr:cNvPr id="366" name="楕円 365"/>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6204</xdr:rowOff>
    </xdr:to>
    <xdr:cxnSp macro="">
      <xdr:nvCxnSpPr>
        <xdr:cNvPr id="367" name="直線コネクタ 366"/>
        <xdr:cNvCxnSpPr/>
      </xdr:nvCxnSpPr>
      <xdr:spPr>
        <a:xfrm>
          <a:off x="8750300" y="147492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127726</xdr:rowOff>
    </xdr:from>
    <xdr:to>
      <xdr:col>41</xdr:col>
      <xdr:colOff>101600</xdr:colOff>
      <xdr:row>86</xdr:row>
      <xdr:rowOff>57876</xdr:rowOff>
    </xdr:to>
    <xdr:sp macro="" textlink="">
      <xdr:nvSpPr>
        <xdr:cNvPr id="368" name="楕円 367"/>
        <xdr:cNvSpPr/>
      </xdr:nvSpPr>
      <xdr:spPr>
        <a:xfrm>
          <a:off x="7810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xdr:rowOff>
    </xdr:from>
    <xdr:to>
      <xdr:col>45</xdr:col>
      <xdr:colOff>177800</xdr:colOff>
      <xdr:row>86</xdr:row>
      <xdr:rowOff>7076</xdr:rowOff>
    </xdr:to>
    <xdr:cxnSp macro="">
      <xdr:nvCxnSpPr>
        <xdr:cNvPr id="369" name="直線コネクタ 368"/>
        <xdr:cNvCxnSpPr/>
      </xdr:nvCxnSpPr>
      <xdr:spPr>
        <a:xfrm flipV="1">
          <a:off x="7861300" y="1474927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129685</xdr:rowOff>
    </xdr:from>
    <xdr:to>
      <xdr:col>36</xdr:col>
      <xdr:colOff>165100</xdr:colOff>
      <xdr:row>86</xdr:row>
      <xdr:rowOff>59835</xdr:rowOff>
    </xdr:to>
    <xdr:sp macro="" textlink="">
      <xdr:nvSpPr>
        <xdr:cNvPr id="370" name="楕円 369"/>
        <xdr:cNvSpPr/>
      </xdr:nvSpPr>
      <xdr:spPr>
        <a:xfrm>
          <a:off x="69215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7076</xdr:rowOff>
    </xdr:from>
    <xdr:to>
      <xdr:col>41</xdr:col>
      <xdr:colOff>50800</xdr:colOff>
      <xdr:row>86</xdr:row>
      <xdr:rowOff>9035</xdr:rowOff>
    </xdr:to>
    <xdr:cxnSp macro="">
      <xdr:nvCxnSpPr>
        <xdr:cNvPr id="371" name="直線コネクタ 370"/>
        <xdr:cNvCxnSpPr/>
      </xdr:nvCxnSpPr>
      <xdr:spPr>
        <a:xfrm flipV="1">
          <a:off x="6972300" y="1475177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48131</xdr:rowOff>
    </xdr:from>
    <xdr:ext cx="469744" cy="259045"/>
    <xdr:sp macro="" textlink="">
      <xdr:nvSpPr>
        <xdr:cNvPr id="376" name="n_1mainValue【公営住宅】&#10;一人当たり面積"/>
        <xdr:cNvSpPr txBox="1"/>
      </xdr:nvSpPr>
      <xdr:spPr>
        <a:xfrm>
          <a:off x="9391727" y="1479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377" name="n_2mainValue【公営住宅】&#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49003</xdr:rowOff>
    </xdr:from>
    <xdr:ext cx="469744" cy="259045"/>
    <xdr:sp macro="" textlink="">
      <xdr:nvSpPr>
        <xdr:cNvPr id="378" name="n_3mainValue【公営住宅】&#10;一人当たり面積"/>
        <xdr:cNvSpPr txBox="1"/>
      </xdr:nvSpPr>
      <xdr:spPr>
        <a:xfrm>
          <a:off x="76264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50962</xdr:rowOff>
    </xdr:from>
    <xdr:ext cx="469744" cy="259045"/>
    <xdr:sp macro="" textlink="">
      <xdr:nvSpPr>
        <xdr:cNvPr id="379" name="n_4mainValue【公営住宅】&#10;一人当たり面積"/>
        <xdr:cNvSpPr txBox="1"/>
      </xdr:nvSpPr>
      <xdr:spPr>
        <a:xfrm>
          <a:off x="6737427" y="147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58057</xdr:rowOff>
    </xdr:from>
    <xdr:to>
      <xdr:col>85</xdr:col>
      <xdr:colOff>177800</xdr:colOff>
      <xdr:row>41</xdr:row>
      <xdr:rowOff>159657</xdr:rowOff>
    </xdr:to>
    <xdr:sp macro="" textlink="">
      <xdr:nvSpPr>
        <xdr:cNvPr id="437" name="楕円 436"/>
        <xdr:cNvSpPr/>
      </xdr:nvSpPr>
      <xdr:spPr>
        <a:xfrm>
          <a:off x="162687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36484</xdr:rowOff>
    </xdr:from>
    <xdr:ext cx="405111" cy="259045"/>
    <xdr:sp macro="" textlink="">
      <xdr:nvSpPr>
        <xdr:cNvPr id="438" name="【認定こども園・幼稚園・保育所】&#10;有形固定資産減価償却率該当値テキスト"/>
        <xdr:cNvSpPr txBox="1"/>
      </xdr:nvSpPr>
      <xdr:spPr>
        <a:xfrm>
          <a:off x="16357600"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439" name="楕円 438"/>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108857</xdr:rowOff>
    </xdr:to>
    <xdr:cxnSp macro="">
      <xdr:nvCxnSpPr>
        <xdr:cNvPr id="440" name="直線コネクタ 439"/>
        <xdr:cNvCxnSpPr/>
      </xdr:nvCxnSpPr>
      <xdr:spPr>
        <a:xfrm>
          <a:off x="15481300" y="713340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441" name="楕円 440"/>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105591</xdr:rowOff>
    </xdr:to>
    <xdr:cxnSp macro="">
      <xdr:nvCxnSpPr>
        <xdr:cNvPr id="442" name="直線コネクタ 441"/>
        <xdr:cNvCxnSpPr/>
      </xdr:nvCxnSpPr>
      <xdr:spPr>
        <a:xfrm flipV="1">
          <a:off x="14592300" y="713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3" name="楕円 442"/>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118654</xdr:rowOff>
    </xdr:to>
    <xdr:cxnSp macro="">
      <xdr:nvCxnSpPr>
        <xdr:cNvPr id="444" name="直線コネクタ 443"/>
        <xdr:cNvCxnSpPr/>
      </xdr:nvCxnSpPr>
      <xdr:spPr>
        <a:xfrm flipV="1">
          <a:off x="13703300" y="71350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120106</xdr:rowOff>
    </xdr:from>
    <xdr:to>
      <xdr:col>67</xdr:col>
      <xdr:colOff>101600</xdr:colOff>
      <xdr:row>42</xdr:row>
      <xdr:rowOff>50256</xdr:rowOff>
    </xdr:to>
    <xdr:sp macro="" textlink="">
      <xdr:nvSpPr>
        <xdr:cNvPr id="445" name="楕円 444"/>
        <xdr:cNvSpPr/>
      </xdr:nvSpPr>
      <xdr:spPr>
        <a:xfrm>
          <a:off x="12763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118654</xdr:rowOff>
    </xdr:from>
    <xdr:to>
      <xdr:col>71</xdr:col>
      <xdr:colOff>177800</xdr:colOff>
      <xdr:row>41</xdr:row>
      <xdr:rowOff>170906</xdr:rowOff>
    </xdr:to>
    <xdr:cxnSp macro="">
      <xdr:nvCxnSpPr>
        <xdr:cNvPr id="446" name="直線コネクタ 445"/>
        <xdr:cNvCxnSpPr/>
      </xdr:nvCxnSpPr>
      <xdr:spPr>
        <a:xfrm flipV="1">
          <a:off x="12814300" y="71481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451" name="n_1mainValue【認定こども園・幼稚園・保育所】&#10;有形固定資産減価償却率"/>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452" name="n_2mainValue【認定こども園・幼稚園・保育所】&#10;有形固定資産減価償却率"/>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3"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41383</xdr:rowOff>
    </xdr:from>
    <xdr:ext cx="405111" cy="259045"/>
    <xdr:sp macro="" textlink="">
      <xdr:nvSpPr>
        <xdr:cNvPr id="454" name="n_4mainValue【認定こども園・幼稚園・保育所】&#10;有形固定資産減価償却率"/>
        <xdr:cNvSpPr txBox="1"/>
      </xdr:nvSpPr>
      <xdr:spPr>
        <a:xfrm>
          <a:off x="12611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49632</xdr:rowOff>
    </xdr:from>
    <xdr:to>
      <xdr:col>116</xdr:col>
      <xdr:colOff>114300</xdr:colOff>
      <xdr:row>39</xdr:row>
      <xdr:rowOff>151232</xdr:rowOff>
    </xdr:to>
    <xdr:sp macro="" textlink="">
      <xdr:nvSpPr>
        <xdr:cNvPr id="492" name="楕円 491"/>
        <xdr:cNvSpPr/>
      </xdr:nvSpPr>
      <xdr:spPr>
        <a:xfrm>
          <a:off x="221107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28059</xdr:rowOff>
    </xdr:from>
    <xdr:ext cx="469744" cy="259045"/>
    <xdr:sp macro="" textlink="">
      <xdr:nvSpPr>
        <xdr:cNvPr id="493" name="【認定こども園・幼稚園・保育所】&#10;一人当たり面積該当値テキスト"/>
        <xdr:cNvSpPr txBox="1"/>
      </xdr:nvSpPr>
      <xdr:spPr>
        <a:xfrm>
          <a:off x="22199600" y="67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56947</xdr:rowOff>
    </xdr:from>
    <xdr:to>
      <xdr:col>112</xdr:col>
      <xdr:colOff>38100</xdr:colOff>
      <xdr:row>39</xdr:row>
      <xdr:rowOff>158547</xdr:rowOff>
    </xdr:to>
    <xdr:sp macro="" textlink="">
      <xdr:nvSpPr>
        <xdr:cNvPr id="494" name="楕円 493"/>
        <xdr:cNvSpPr/>
      </xdr:nvSpPr>
      <xdr:spPr>
        <a:xfrm>
          <a:off x="21272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100432</xdr:rowOff>
    </xdr:from>
    <xdr:to>
      <xdr:col>116</xdr:col>
      <xdr:colOff>63500</xdr:colOff>
      <xdr:row>39</xdr:row>
      <xdr:rowOff>107747</xdr:rowOff>
    </xdr:to>
    <xdr:cxnSp macro="">
      <xdr:nvCxnSpPr>
        <xdr:cNvPr id="495" name="直線コネクタ 494"/>
        <xdr:cNvCxnSpPr/>
      </xdr:nvCxnSpPr>
      <xdr:spPr>
        <a:xfrm flipV="1">
          <a:off x="21323300" y="678698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65177</xdr:rowOff>
    </xdr:from>
    <xdr:to>
      <xdr:col>107</xdr:col>
      <xdr:colOff>101600</xdr:colOff>
      <xdr:row>39</xdr:row>
      <xdr:rowOff>166777</xdr:rowOff>
    </xdr:to>
    <xdr:sp macro="" textlink="">
      <xdr:nvSpPr>
        <xdr:cNvPr id="496" name="楕円 495"/>
        <xdr:cNvSpPr/>
      </xdr:nvSpPr>
      <xdr:spPr>
        <a:xfrm>
          <a:off x="20383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107747</xdr:rowOff>
    </xdr:from>
    <xdr:to>
      <xdr:col>111</xdr:col>
      <xdr:colOff>177800</xdr:colOff>
      <xdr:row>39</xdr:row>
      <xdr:rowOff>115977</xdr:rowOff>
    </xdr:to>
    <xdr:cxnSp macro="">
      <xdr:nvCxnSpPr>
        <xdr:cNvPr id="497" name="直線コネクタ 496"/>
        <xdr:cNvCxnSpPr/>
      </xdr:nvCxnSpPr>
      <xdr:spPr>
        <a:xfrm flipV="1">
          <a:off x="20434300" y="679429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498" name="楕円 497"/>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115977</xdr:rowOff>
    </xdr:from>
    <xdr:to>
      <xdr:col>107</xdr:col>
      <xdr:colOff>50800</xdr:colOff>
      <xdr:row>39</xdr:row>
      <xdr:rowOff>121463</xdr:rowOff>
    </xdr:to>
    <xdr:cxnSp macro="">
      <xdr:nvCxnSpPr>
        <xdr:cNvPr id="499" name="直線コネクタ 498"/>
        <xdr:cNvCxnSpPr/>
      </xdr:nvCxnSpPr>
      <xdr:spPr>
        <a:xfrm flipV="1">
          <a:off x="19545300" y="680252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75235</xdr:rowOff>
    </xdr:from>
    <xdr:to>
      <xdr:col>98</xdr:col>
      <xdr:colOff>38100</xdr:colOff>
      <xdr:row>40</xdr:row>
      <xdr:rowOff>5385</xdr:rowOff>
    </xdr:to>
    <xdr:sp macro="" textlink="">
      <xdr:nvSpPr>
        <xdr:cNvPr id="500" name="楕円 499"/>
        <xdr:cNvSpPr/>
      </xdr:nvSpPr>
      <xdr:spPr>
        <a:xfrm>
          <a:off x="18605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126035</xdr:rowOff>
    </xdr:to>
    <xdr:cxnSp macro="">
      <xdr:nvCxnSpPr>
        <xdr:cNvPr id="501" name="直線コネクタ 500"/>
        <xdr:cNvCxnSpPr/>
      </xdr:nvCxnSpPr>
      <xdr:spPr>
        <a:xfrm flipV="1">
          <a:off x="18656300" y="6808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149674</xdr:rowOff>
    </xdr:from>
    <xdr:ext cx="469744" cy="259045"/>
    <xdr:sp macro="" textlink="">
      <xdr:nvSpPr>
        <xdr:cNvPr id="506" name="n_1mainValue【認定こども園・幼稚園・保育所】&#10;一人当たり面積"/>
        <xdr:cNvSpPr txBox="1"/>
      </xdr:nvSpPr>
      <xdr:spPr>
        <a:xfrm>
          <a:off x="21075727"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157904</xdr:rowOff>
    </xdr:from>
    <xdr:ext cx="469744" cy="259045"/>
    <xdr:sp macro="" textlink="">
      <xdr:nvSpPr>
        <xdr:cNvPr id="507" name="n_2mainValue【認定こども園・幼稚園・保育所】&#10;一人当たり面積"/>
        <xdr:cNvSpPr txBox="1"/>
      </xdr:nvSpPr>
      <xdr:spPr>
        <a:xfrm>
          <a:off x="201994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163390</xdr:rowOff>
    </xdr:from>
    <xdr:ext cx="469744" cy="259045"/>
    <xdr:sp macro="" textlink="">
      <xdr:nvSpPr>
        <xdr:cNvPr id="508" name="n_3mainValue【認定こども園・幼稚園・保育所】&#10;一人当たり面積"/>
        <xdr:cNvSpPr txBox="1"/>
      </xdr:nvSpPr>
      <xdr:spPr>
        <a:xfrm>
          <a:off x="19310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167962</xdr:rowOff>
    </xdr:from>
    <xdr:ext cx="469744" cy="259045"/>
    <xdr:sp macro="" textlink="">
      <xdr:nvSpPr>
        <xdr:cNvPr id="509" name="n_4mainValue【認定こども園・幼稚園・保育所】&#10;一人当たり面積"/>
        <xdr:cNvSpPr txBox="1"/>
      </xdr:nvSpPr>
      <xdr:spPr>
        <a:xfrm>
          <a:off x="18421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551" name="楕円 550"/>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552" name="【学校施設】&#10;有形固定資産減価償却率該当値テキスト"/>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53" name="楕円 552"/>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71846</xdr:rowOff>
    </xdr:to>
    <xdr:cxnSp macro="">
      <xdr:nvCxnSpPr>
        <xdr:cNvPr id="554" name="直線コネクタ 553"/>
        <xdr:cNvCxnSpPr/>
      </xdr:nvCxnSpPr>
      <xdr:spPr>
        <a:xfrm>
          <a:off x="15481300" y="104960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55" name="楕円 554"/>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556" name="直線コネクタ 555"/>
        <xdr:cNvCxnSpPr/>
      </xdr:nvCxnSpPr>
      <xdr:spPr>
        <a:xfrm>
          <a:off x="14592300" y="1046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57" name="楕円 556"/>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3266</xdr:rowOff>
    </xdr:to>
    <xdr:cxnSp macro="">
      <xdr:nvCxnSpPr>
        <xdr:cNvPr id="558" name="直線コネクタ 557"/>
        <xdr:cNvCxnSpPr/>
      </xdr:nvCxnSpPr>
      <xdr:spPr>
        <a:xfrm>
          <a:off x="13703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59" name="楕円 558"/>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143691</xdr:rowOff>
    </xdr:to>
    <xdr:cxnSp macro="">
      <xdr:nvCxnSpPr>
        <xdr:cNvPr id="560" name="直線コネクタ 559"/>
        <xdr:cNvCxnSpPr/>
      </xdr:nvCxnSpPr>
      <xdr:spPr>
        <a:xfrm>
          <a:off x="12814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65" name="n_1mainValue【学校施設】&#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66" name="n_2mainValue【学校施設】&#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7" name="n_3main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3646</xdr:rowOff>
    </xdr:from>
    <xdr:ext cx="405111" cy="259045"/>
    <xdr:sp macro="" textlink="">
      <xdr:nvSpPr>
        <xdr:cNvPr id="568" name="n_4mainValue【学校施設】&#10;有形固定資産減価償却率"/>
        <xdr:cNvSpPr txBox="1"/>
      </xdr:nvSpPr>
      <xdr:spPr>
        <a:xfrm>
          <a:off x="12611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135783</xdr:rowOff>
    </xdr:from>
    <xdr:to>
      <xdr:col>116</xdr:col>
      <xdr:colOff>114300</xdr:colOff>
      <xdr:row>63</xdr:row>
      <xdr:rowOff>65933</xdr:rowOff>
    </xdr:to>
    <xdr:sp macro="" textlink="">
      <xdr:nvSpPr>
        <xdr:cNvPr id="606" name="楕円 605"/>
        <xdr:cNvSpPr/>
      </xdr:nvSpPr>
      <xdr:spPr>
        <a:xfrm>
          <a:off x="22110700" y="107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138572</xdr:rowOff>
    </xdr:from>
    <xdr:to>
      <xdr:col>112</xdr:col>
      <xdr:colOff>38100</xdr:colOff>
      <xdr:row>63</xdr:row>
      <xdr:rowOff>68722</xdr:rowOff>
    </xdr:to>
    <xdr:sp macro="" textlink="">
      <xdr:nvSpPr>
        <xdr:cNvPr id="608" name="楕円 607"/>
        <xdr:cNvSpPr/>
      </xdr:nvSpPr>
      <xdr:spPr>
        <a:xfrm>
          <a:off x="21272500" y="107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15133</xdr:rowOff>
    </xdr:from>
    <xdr:to>
      <xdr:col>116</xdr:col>
      <xdr:colOff>63500</xdr:colOff>
      <xdr:row>63</xdr:row>
      <xdr:rowOff>17922</xdr:rowOff>
    </xdr:to>
    <xdr:cxnSp macro="">
      <xdr:nvCxnSpPr>
        <xdr:cNvPr id="609" name="直線コネクタ 608"/>
        <xdr:cNvCxnSpPr/>
      </xdr:nvCxnSpPr>
      <xdr:spPr>
        <a:xfrm flipV="1">
          <a:off x="21323300" y="1081648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142184</xdr:rowOff>
    </xdr:from>
    <xdr:to>
      <xdr:col>107</xdr:col>
      <xdr:colOff>101600</xdr:colOff>
      <xdr:row>63</xdr:row>
      <xdr:rowOff>72334</xdr:rowOff>
    </xdr:to>
    <xdr:sp macro="" textlink="">
      <xdr:nvSpPr>
        <xdr:cNvPr id="610" name="楕円 609"/>
        <xdr:cNvSpPr/>
      </xdr:nvSpPr>
      <xdr:spPr>
        <a:xfrm>
          <a:off x="20383500" y="107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17922</xdr:rowOff>
    </xdr:from>
    <xdr:to>
      <xdr:col>111</xdr:col>
      <xdr:colOff>177800</xdr:colOff>
      <xdr:row>63</xdr:row>
      <xdr:rowOff>21534</xdr:rowOff>
    </xdr:to>
    <xdr:cxnSp macro="">
      <xdr:nvCxnSpPr>
        <xdr:cNvPr id="611" name="直線コネクタ 610"/>
        <xdr:cNvCxnSpPr/>
      </xdr:nvCxnSpPr>
      <xdr:spPr>
        <a:xfrm flipV="1">
          <a:off x="20434300" y="108192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150094</xdr:rowOff>
    </xdr:from>
    <xdr:to>
      <xdr:col>102</xdr:col>
      <xdr:colOff>165100</xdr:colOff>
      <xdr:row>63</xdr:row>
      <xdr:rowOff>80244</xdr:rowOff>
    </xdr:to>
    <xdr:sp macro="" textlink="">
      <xdr:nvSpPr>
        <xdr:cNvPr id="612" name="楕円 611"/>
        <xdr:cNvSpPr/>
      </xdr:nvSpPr>
      <xdr:spPr>
        <a:xfrm>
          <a:off x="19494500" y="107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21534</xdr:rowOff>
    </xdr:from>
    <xdr:to>
      <xdr:col>107</xdr:col>
      <xdr:colOff>50800</xdr:colOff>
      <xdr:row>63</xdr:row>
      <xdr:rowOff>29444</xdr:rowOff>
    </xdr:to>
    <xdr:cxnSp macro="">
      <xdr:nvCxnSpPr>
        <xdr:cNvPr id="613" name="直線コネクタ 612"/>
        <xdr:cNvCxnSpPr/>
      </xdr:nvCxnSpPr>
      <xdr:spPr>
        <a:xfrm flipV="1">
          <a:off x="19545300" y="1082288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151740</xdr:rowOff>
    </xdr:from>
    <xdr:to>
      <xdr:col>98</xdr:col>
      <xdr:colOff>38100</xdr:colOff>
      <xdr:row>63</xdr:row>
      <xdr:rowOff>81890</xdr:rowOff>
    </xdr:to>
    <xdr:sp macro="" textlink="">
      <xdr:nvSpPr>
        <xdr:cNvPr id="614" name="楕円 613"/>
        <xdr:cNvSpPr/>
      </xdr:nvSpPr>
      <xdr:spPr>
        <a:xfrm>
          <a:off x="18605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29444</xdr:rowOff>
    </xdr:from>
    <xdr:to>
      <xdr:col>102</xdr:col>
      <xdr:colOff>114300</xdr:colOff>
      <xdr:row>63</xdr:row>
      <xdr:rowOff>31090</xdr:rowOff>
    </xdr:to>
    <xdr:cxnSp macro="">
      <xdr:nvCxnSpPr>
        <xdr:cNvPr id="615" name="直線コネクタ 614"/>
        <xdr:cNvCxnSpPr/>
      </xdr:nvCxnSpPr>
      <xdr:spPr>
        <a:xfrm flipV="1">
          <a:off x="18656300" y="1083079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59849</xdr:rowOff>
    </xdr:from>
    <xdr:ext cx="469744" cy="259045"/>
    <xdr:sp macro="" textlink="">
      <xdr:nvSpPr>
        <xdr:cNvPr id="620" name="n_1mainValue【学校施設】&#10;一人当たり面積"/>
        <xdr:cNvSpPr txBox="1"/>
      </xdr:nvSpPr>
      <xdr:spPr>
        <a:xfrm>
          <a:off x="21075727" y="1086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63461</xdr:rowOff>
    </xdr:from>
    <xdr:ext cx="469744" cy="259045"/>
    <xdr:sp macro="" textlink="">
      <xdr:nvSpPr>
        <xdr:cNvPr id="621" name="n_2mainValue【学校施設】&#10;一人当たり面積"/>
        <xdr:cNvSpPr txBox="1"/>
      </xdr:nvSpPr>
      <xdr:spPr>
        <a:xfrm>
          <a:off x="20199427" y="108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71371</xdr:rowOff>
    </xdr:from>
    <xdr:ext cx="469744" cy="259045"/>
    <xdr:sp macro="" textlink="">
      <xdr:nvSpPr>
        <xdr:cNvPr id="622" name="n_3mainValue【学校施設】&#10;一人当たり面積"/>
        <xdr:cNvSpPr txBox="1"/>
      </xdr:nvSpPr>
      <xdr:spPr>
        <a:xfrm>
          <a:off x="19310427" y="108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73017</xdr:rowOff>
    </xdr:from>
    <xdr:ext cx="469744" cy="259045"/>
    <xdr:sp macro="" textlink="">
      <xdr:nvSpPr>
        <xdr:cNvPr id="623" name="n_4mainValue【学校施設】&#10;一人当たり面積"/>
        <xdr:cNvSpPr txBox="1"/>
      </xdr:nvSpPr>
      <xdr:spPr>
        <a:xfrm>
          <a:off x="18421427" y="108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81" name="楕円 680"/>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149514</xdr:rowOff>
    </xdr:from>
    <xdr:ext cx="405111" cy="259045"/>
    <xdr:sp macro="" textlink="">
      <xdr:nvSpPr>
        <xdr:cNvPr id="682" name="【公民館】&#10;有形固定資産減価償却率該当値テキスト"/>
        <xdr:cNvSpPr txBox="1"/>
      </xdr:nvSpPr>
      <xdr:spPr>
        <a:xfrm>
          <a:off x="16357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3" name="楕円 682"/>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17418</xdr:rowOff>
    </xdr:to>
    <xdr:cxnSp macro="">
      <xdr:nvCxnSpPr>
        <xdr:cNvPr id="684" name="直線コネクタ 683"/>
        <xdr:cNvCxnSpPr/>
      </xdr:nvCxnSpPr>
      <xdr:spPr>
        <a:xfrm flipV="1">
          <a:off x="15481300" y="180082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85" name="楕円 684"/>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17418</xdr:rowOff>
    </xdr:to>
    <xdr:cxnSp macro="">
      <xdr:nvCxnSpPr>
        <xdr:cNvPr id="686" name="直線コネクタ 685"/>
        <xdr:cNvCxnSpPr/>
      </xdr:nvCxnSpPr>
      <xdr:spPr>
        <a:xfrm>
          <a:off x="14592300" y="180147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87" name="楕円 686"/>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12519</xdr:rowOff>
    </xdr:to>
    <xdr:cxnSp macro="">
      <xdr:nvCxnSpPr>
        <xdr:cNvPr id="688" name="直線コネクタ 687"/>
        <xdr:cNvCxnSpPr/>
      </xdr:nvCxnSpPr>
      <xdr:spPr>
        <a:xfrm>
          <a:off x="13703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689" name="楕円 688"/>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151312</xdr:rowOff>
    </xdr:to>
    <xdr:cxnSp macro="">
      <xdr:nvCxnSpPr>
        <xdr:cNvPr id="690" name="直線コネクタ 689"/>
        <xdr:cNvCxnSpPr/>
      </xdr:nvCxnSpPr>
      <xdr:spPr>
        <a:xfrm>
          <a:off x="12814300" y="1794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84745</xdr:rowOff>
    </xdr:from>
    <xdr:ext cx="405111" cy="259045"/>
    <xdr:sp macro="" textlink="">
      <xdr:nvSpPr>
        <xdr:cNvPr id="695" name="n_1main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96" name="n_2mainValue【公民館】&#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97" name="n_3mainValue【公民館】&#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698" name="n_4mainValue【公民館】&#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81787</xdr:rowOff>
    </xdr:from>
    <xdr:to>
      <xdr:col>116</xdr:col>
      <xdr:colOff>114300</xdr:colOff>
      <xdr:row>109</xdr:row>
      <xdr:rowOff>11937</xdr:rowOff>
    </xdr:to>
    <xdr:sp macro="" textlink="">
      <xdr:nvSpPr>
        <xdr:cNvPr id="738" name="楕円 737"/>
        <xdr:cNvSpPr/>
      </xdr:nvSpPr>
      <xdr:spPr>
        <a:xfrm>
          <a:off x="22110700" y="185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7026</xdr:rowOff>
    </xdr:from>
    <xdr:ext cx="469744" cy="259045"/>
    <xdr:sp macro="" textlink="">
      <xdr:nvSpPr>
        <xdr:cNvPr id="739" name="【公民館】&#10;一人当たり面積該当値テキスト"/>
        <xdr:cNvSpPr txBox="1"/>
      </xdr:nvSpPr>
      <xdr:spPr>
        <a:xfrm>
          <a:off x="22199600" y="185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59767</xdr:rowOff>
    </xdr:from>
    <xdr:to>
      <xdr:col>112</xdr:col>
      <xdr:colOff>38100</xdr:colOff>
      <xdr:row>108</xdr:row>
      <xdr:rowOff>161367</xdr:rowOff>
    </xdr:to>
    <xdr:sp macro="" textlink="">
      <xdr:nvSpPr>
        <xdr:cNvPr id="740" name="楕円 739"/>
        <xdr:cNvSpPr/>
      </xdr:nvSpPr>
      <xdr:spPr>
        <a:xfrm>
          <a:off x="21272500" y="185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110567</xdr:rowOff>
    </xdr:from>
    <xdr:to>
      <xdr:col>116</xdr:col>
      <xdr:colOff>63500</xdr:colOff>
      <xdr:row>108</xdr:row>
      <xdr:rowOff>132587</xdr:rowOff>
    </xdr:to>
    <xdr:cxnSp macro="">
      <xdr:nvCxnSpPr>
        <xdr:cNvPr id="741" name="直線コネクタ 740"/>
        <xdr:cNvCxnSpPr/>
      </xdr:nvCxnSpPr>
      <xdr:spPr>
        <a:xfrm>
          <a:off x="21323300" y="18627167"/>
          <a:ext cx="8382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60758</xdr:rowOff>
    </xdr:from>
    <xdr:to>
      <xdr:col>107</xdr:col>
      <xdr:colOff>101600</xdr:colOff>
      <xdr:row>108</xdr:row>
      <xdr:rowOff>162358</xdr:rowOff>
    </xdr:to>
    <xdr:sp macro="" textlink="">
      <xdr:nvSpPr>
        <xdr:cNvPr id="742" name="楕円 741"/>
        <xdr:cNvSpPr/>
      </xdr:nvSpPr>
      <xdr:spPr>
        <a:xfrm>
          <a:off x="20383500" y="185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110567</xdr:rowOff>
    </xdr:from>
    <xdr:to>
      <xdr:col>111</xdr:col>
      <xdr:colOff>177800</xdr:colOff>
      <xdr:row>108</xdr:row>
      <xdr:rowOff>111558</xdr:rowOff>
    </xdr:to>
    <xdr:cxnSp macro="">
      <xdr:nvCxnSpPr>
        <xdr:cNvPr id="743" name="直線コネクタ 742"/>
        <xdr:cNvCxnSpPr/>
      </xdr:nvCxnSpPr>
      <xdr:spPr>
        <a:xfrm flipV="1">
          <a:off x="20434300" y="1862716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61443</xdr:rowOff>
    </xdr:from>
    <xdr:to>
      <xdr:col>102</xdr:col>
      <xdr:colOff>165100</xdr:colOff>
      <xdr:row>108</xdr:row>
      <xdr:rowOff>163043</xdr:rowOff>
    </xdr:to>
    <xdr:sp macro="" textlink="">
      <xdr:nvSpPr>
        <xdr:cNvPr id="744" name="楕円 743"/>
        <xdr:cNvSpPr/>
      </xdr:nvSpPr>
      <xdr:spPr>
        <a:xfrm>
          <a:off x="19494500" y="18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111558</xdr:rowOff>
    </xdr:from>
    <xdr:to>
      <xdr:col>107</xdr:col>
      <xdr:colOff>50800</xdr:colOff>
      <xdr:row>108</xdr:row>
      <xdr:rowOff>112243</xdr:rowOff>
    </xdr:to>
    <xdr:cxnSp macro="">
      <xdr:nvCxnSpPr>
        <xdr:cNvPr id="745" name="直線コネクタ 744"/>
        <xdr:cNvCxnSpPr/>
      </xdr:nvCxnSpPr>
      <xdr:spPr>
        <a:xfrm flipV="1">
          <a:off x="19545300" y="1862815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61900</xdr:rowOff>
    </xdr:from>
    <xdr:to>
      <xdr:col>98</xdr:col>
      <xdr:colOff>38100</xdr:colOff>
      <xdr:row>108</xdr:row>
      <xdr:rowOff>163500</xdr:rowOff>
    </xdr:to>
    <xdr:sp macro="" textlink="">
      <xdr:nvSpPr>
        <xdr:cNvPr id="746" name="楕円 745"/>
        <xdr:cNvSpPr/>
      </xdr:nvSpPr>
      <xdr:spPr>
        <a:xfrm>
          <a:off x="18605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112243</xdr:rowOff>
    </xdr:from>
    <xdr:to>
      <xdr:col>102</xdr:col>
      <xdr:colOff>114300</xdr:colOff>
      <xdr:row>108</xdr:row>
      <xdr:rowOff>112700</xdr:rowOff>
    </xdr:to>
    <xdr:cxnSp macro="">
      <xdr:nvCxnSpPr>
        <xdr:cNvPr id="747" name="直線コネクタ 746"/>
        <xdr:cNvCxnSpPr/>
      </xdr:nvCxnSpPr>
      <xdr:spPr>
        <a:xfrm flipV="1">
          <a:off x="18656300" y="186288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152494</xdr:rowOff>
    </xdr:from>
    <xdr:ext cx="469744" cy="259045"/>
    <xdr:sp macro="" textlink="">
      <xdr:nvSpPr>
        <xdr:cNvPr id="752" name="n_1mainValue【公民館】&#10;一人当たり面積"/>
        <xdr:cNvSpPr txBox="1"/>
      </xdr:nvSpPr>
      <xdr:spPr>
        <a:xfrm>
          <a:off x="21075727" y="186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153485</xdr:rowOff>
    </xdr:from>
    <xdr:ext cx="469744" cy="259045"/>
    <xdr:sp macro="" textlink="">
      <xdr:nvSpPr>
        <xdr:cNvPr id="753" name="n_2mainValue【公民館】&#10;一人当たり面積"/>
        <xdr:cNvSpPr txBox="1"/>
      </xdr:nvSpPr>
      <xdr:spPr>
        <a:xfrm>
          <a:off x="20199427" y="186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154170</xdr:rowOff>
    </xdr:from>
    <xdr:ext cx="469744" cy="259045"/>
    <xdr:sp macro="" textlink="">
      <xdr:nvSpPr>
        <xdr:cNvPr id="754" name="n_3mainValue【公民館】&#10;一人当たり面積"/>
        <xdr:cNvSpPr txBox="1"/>
      </xdr:nvSpPr>
      <xdr:spPr>
        <a:xfrm>
          <a:off x="19310427"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154627</xdr:rowOff>
    </xdr:from>
    <xdr:ext cx="469744" cy="259045"/>
    <xdr:sp macro="" textlink="">
      <xdr:nvSpPr>
        <xdr:cNvPr id="755" name="n_4mainValue【公民館】&#10;一人当たり面積"/>
        <xdr:cNvSpPr txBox="1"/>
      </xdr:nvSpPr>
      <xdr:spPr>
        <a:xfrm>
          <a:off x="18421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有形固定資産減価償却率については、多くの施設で類似団体内平均値と同等あるいは下回っている。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学校や公民館など大きな施設については、耐震化等とあわせ、更新工事が完了している。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認定こども園・幼稚園・保育園（本町には保育園のみ）で有形固定資産減価償却率が高いのは、施設の構造が木造であるため。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また、一人当たり面積については、類似団体内平均値と同等あるいは下回っており、規模は適正であると考えている。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72" name="楕円 71"/>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16527</xdr:rowOff>
    </xdr:from>
    <xdr:ext cx="405111" cy="259045"/>
    <xdr:sp macro="" textlink="">
      <xdr:nvSpPr>
        <xdr:cNvPr id="73" name="【図書館】&#10;有形固定資産減価償却率該当値テキスト"/>
        <xdr:cNvSpPr txBox="1"/>
      </xdr:nvSpPr>
      <xdr:spPr>
        <a:xfrm>
          <a:off x="4673600"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74" name="楕円 73"/>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44450</xdr:rowOff>
    </xdr:from>
    <xdr:to>
      <xdr:col>24</xdr:col>
      <xdr:colOff>63500</xdr:colOff>
      <xdr:row>36</xdr:row>
      <xdr:rowOff>55880</xdr:rowOff>
    </xdr:to>
    <xdr:cxnSp macro="">
      <xdr:nvCxnSpPr>
        <xdr:cNvPr id="75" name="直線コネクタ 74"/>
        <xdr:cNvCxnSpPr/>
      </xdr:nvCxnSpPr>
      <xdr:spPr>
        <a:xfrm flipV="1">
          <a:off x="3797300" y="6216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76" name="楕円 75"/>
        <xdr:cNvSpPr/>
      </xdr:nvSpPr>
      <xdr:spPr>
        <a:xfrm>
          <a:off x="2857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31750</xdr:rowOff>
    </xdr:from>
    <xdr:to>
      <xdr:col>19</xdr:col>
      <xdr:colOff>177800</xdr:colOff>
      <xdr:row>36</xdr:row>
      <xdr:rowOff>55880</xdr:rowOff>
    </xdr:to>
    <xdr:cxnSp macro="">
      <xdr:nvCxnSpPr>
        <xdr:cNvPr id="77" name="直線コネクタ 76"/>
        <xdr:cNvCxnSpPr/>
      </xdr:nvCxnSpPr>
      <xdr:spPr>
        <a:xfrm>
          <a:off x="2908300" y="6203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127000</xdr:rowOff>
    </xdr:from>
    <xdr:to>
      <xdr:col>10</xdr:col>
      <xdr:colOff>165100</xdr:colOff>
      <xdr:row>36</xdr:row>
      <xdr:rowOff>57150</xdr:rowOff>
    </xdr:to>
    <xdr:sp macro="" textlink="">
      <xdr:nvSpPr>
        <xdr:cNvPr id="78" name="楕円 77"/>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6350</xdr:rowOff>
    </xdr:from>
    <xdr:to>
      <xdr:col>15</xdr:col>
      <xdr:colOff>50800</xdr:colOff>
      <xdr:row>36</xdr:row>
      <xdr:rowOff>31750</xdr:rowOff>
    </xdr:to>
    <xdr:cxnSp macro="">
      <xdr:nvCxnSpPr>
        <xdr:cNvPr id="79" name="直線コネクタ 78"/>
        <xdr:cNvCxnSpPr/>
      </xdr:nvCxnSpPr>
      <xdr:spPr>
        <a:xfrm>
          <a:off x="2019300" y="6178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0" name="楕円 79"/>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6350</xdr:rowOff>
    </xdr:to>
    <xdr:cxnSp macro="">
      <xdr:nvCxnSpPr>
        <xdr:cNvPr id="81" name="直線コネクタ 80"/>
        <xdr:cNvCxnSpPr/>
      </xdr:nvCxnSpPr>
      <xdr:spPr>
        <a:xfrm>
          <a:off x="1130300" y="61531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123207</xdr:rowOff>
    </xdr:from>
    <xdr:ext cx="405111" cy="259045"/>
    <xdr:sp macro="" textlink="">
      <xdr:nvSpPr>
        <xdr:cNvPr id="86" name="n_1mainValue【図書館】&#10;有形固定資産減価償却率"/>
        <xdr:cNvSpPr txBox="1"/>
      </xdr:nvSpPr>
      <xdr:spPr>
        <a:xfrm>
          <a:off x="3582044"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99077</xdr:rowOff>
    </xdr:from>
    <xdr:ext cx="405111" cy="259045"/>
    <xdr:sp macro="" textlink="">
      <xdr:nvSpPr>
        <xdr:cNvPr id="87" name="n_2mainValue【図書館】&#10;有形固定資産減価償却率"/>
        <xdr:cNvSpPr txBox="1"/>
      </xdr:nvSpPr>
      <xdr:spPr>
        <a:xfrm>
          <a:off x="27057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73677</xdr:rowOff>
    </xdr:from>
    <xdr:ext cx="405111" cy="259045"/>
    <xdr:sp macro="" textlink="">
      <xdr:nvSpPr>
        <xdr:cNvPr id="88" name="n_3mainValue【図書館】&#10;有形固定資産減価償却率"/>
        <xdr:cNvSpPr txBox="1"/>
      </xdr:nvSpPr>
      <xdr:spPr>
        <a:xfrm>
          <a:off x="18167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9" name="n_4main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xdr:rowOff>
    </xdr:from>
    <xdr:to>
      <xdr:col>55</xdr:col>
      <xdr:colOff>50800</xdr:colOff>
      <xdr:row>38</xdr:row>
      <xdr:rowOff>113284</xdr:rowOff>
    </xdr:to>
    <xdr:sp macro="" textlink="">
      <xdr:nvSpPr>
        <xdr:cNvPr id="127" name="楕円 126"/>
        <xdr:cNvSpPr/>
      </xdr:nvSpPr>
      <xdr:spPr>
        <a:xfrm>
          <a:off x="10426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34561</xdr:rowOff>
    </xdr:from>
    <xdr:ext cx="469744" cy="259045"/>
    <xdr:sp macro="" textlink="">
      <xdr:nvSpPr>
        <xdr:cNvPr id="128" name="【図書館】&#10;一人当たり面積該当値テキスト"/>
        <xdr:cNvSpPr txBox="1"/>
      </xdr:nvSpPr>
      <xdr:spPr>
        <a:xfrm>
          <a:off x="10515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20828</xdr:rowOff>
    </xdr:from>
    <xdr:to>
      <xdr:col>50</xdr:col>
      <xdr:colOff>165100</xdr:colOff>
      <xdr:row>38</xdr:row>
      <xdr:rowOff>122428</xdr:rowOff>
    </xdr:to>
    <xdr:sp macro="" textlink="">
      <xdr:nvSpPr>
        <xdr:cNvPr id="129" name="楕円 128"/>
        <xdr:cNvSpPr/>
      </xdr:nvSpPr>
      <xdr:spPr>
        <a:xfrm>
          <a:off x="9588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62484</xdr:rowOff>
    </xdr:from>
    <xdr:to>
      <xdr:col>55</xdr:col>
      <xdr:colOff>0</xdr:colOff>
      <xdr:row>38</xdr:row>
      <xdr:rowOff>71628</xdr:rowOff>
    </xdr:to>
    <xdr:cxnSp macro="">
      <xdr:nvCxnSpPr>
        <xdr:cNvPr id="130" name="直線コネクタ 129"/>
        <xdr:cNvCxnSpPr/>
      </xdr:nvCxnSpPr>
      <xdr:spPr>
        <a:xfrm flipV="1">
          <a:off x="9639300" y="6577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34544</xdr:rowOff>
    </xdr:from>
    <xdr:to>
      <xdr:col>46</xdr:col>
      <xdr:colOff>38100</xdr:colOff>
      <xdr:row>38</xdr:row>
      <xdr:rowOff>136144</xdr:rowOff>
    </xdr:to>
    <xdr:sp macro="" textlink="">
      <xdr:nvSpPr>
        <xdr:cNvPr id="131" name="楕円 130"/>
        <xdr:cNvSpPr/>
      </xdr:nvSpPr>
      <xdr:spPr>
        <a:xfrm>
          <a:off x="869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71628</xdr:rowOff>
    </xdr:from>
    <xdr:to>
      <xdr:col>50</xdr:col>
      <xdr:colOff>114300</xdr:colOff>
      <xdr:row>38</xdr:row>
      <xdr:rowOff>85344</xdr:rowOff>
    </xdr:to>
    <xdr:cxnSp macro="">
      <xdr:nvCxnSpPr>
        <xdr:cNvPr id="132" name="直線コネクタ 131"/>
        <xdr:cNvCxnSpPr/>
      </xdr:nvCxnSpPr>
      <xdr:spPr>
        <a:xfrm flipV="1">
          <a:off x="8750300" y="658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43688</xdr:rowOff>
    </xdr:from>
    <xdr:to>
      <xdr:col>41</xdr:col>
      <xdr:colOff>101600</xdr:colOff>
      <xdr:row>38</xdr:row>
      <xdr:rowOff>145288</xdr:rowOff>
    </xdr:to>
    <xdr:sp macro="" textlink="">
      <xdr:nvSpPr>
        <xdr:cNvPr id="133" name="楕円 132"/>
        <xdr:cNvSpPr/>
      </xdr:nvSpPr>
      <xdr:spPr>
        <a:xfrm>
          <a:off x="781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85344</xdr:rowOff>
    </xdr:from>
    <xdr:to>
      <xdr:col>45</xdr:col>
      <xdr:colOff>177800</xdr:colOff>
      <xdr:row>38</xdr:row>
      <xdr:rowOff>94488</xdr:rowOff>
    </xdr:to>
    <xdr:cxnSp macro="">
      <xdr:nvCxnSpPr>
        <xdr:cNvPr id="134" name="直線コネクタ 133"/>
        <xdr:cNvCxnSpPr/>
      </xdr:nvCxnSpPr>
      <xdr:spPr>
        <a:xfrm flipV="1">
          <a:off x="7861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50546</xdr:rowOff>
    </xdr:from>
    <xdr:to>
      <xdr:col>36</xdr:col>
      <xdr:colOff>165100</xdr:colOff>
      <xdr:row>38</xdr:row>
      <xdr:rowOff>152146</xdr:rowOff>
    </xdr:to>
    <xdr:sp macro="" textlink="">
      <xdr:nvSpPr>
        <xdr:cNvPr id="135" name="楕円 134"/>
        <xdr:cNvSpPr/>
      </xdr:nvSpPr>
      <xdr:spPr>
        <a:xfrm>
          <a:off x="6921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94488</xdr:rowOff>
    </xdr:from>
    <xdr:to>
      <xdr:col>41</xdr:col>
      <xdr:colOff>50800</xdr:colOff>
      <xdr:row>38</xdr:row>
      <xdr:rowOff>101346</xdr:rowOff>
    </xdr:to>
    <xdr:cxnSp macro="">
      <xdr:nvCxnSpPr>
        <xdr:cNvPr id="136" name="直線コネクタ 135"/>
        <xdr:cNvCxnSpPr/>
      </xdr:nvCxnSpPr>
      <xdr:spPr>
        <a:xfrm flipV="1">
          <a:off x="6972300" y="66095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138955</xdr:rowOff>
    </xdr:from>
    <xdr:ext cx="469744" cy="259045"/>
    <xdr:sp macro="" textlink="">
      <xdr:nvSpPr>
        <xdr:cNvPr id="141" name="n_1mainValue【図書館】&#10;一人当たり面積"/>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152671</xdr:rowOff>
    </xdr:from>
    <xdr:ext cx="469744" cy="259045"/>
    <xdr:sp macro="" textlink="">
      <xdr:nvSpPr>
        <xdr:cNvPr id="142" name="n_2mainValue【図書館】&#10;一人当たり面積"/>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161815</xdr:rowOff>
    </xdr:from>
    <xdr:ext cx="469744" cy="259045"/>
    <xdr:sp macro="" textlink="">
      <xdr:nvSpPr>
        <xdr:cNvPr id="143" name="n_3mainValue【図書館】&#10;一人当たり面積"/>
        <xdr:cNvSpPr txBox="1"/>
      </xdr:nvSpPr>
      <xdr:spPr>
        <a:xfrm>
          <a:off x="7626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168673</xdr:rowOff>
    </xdr:from>
    <xdr:ext cx="469744" cy="259045"/>
    <xdr:sp macro="" textlink="">
      <xdr:nvSpPr>
        <xdr:cNvPr id="144" name="n_4mainValue【図書館】&#10;一人当たり面積"/>
        <xdr:cNvSpPr txBox="1"/>
      </xdr:nvSpPr>
      <xdr:spPr>
        <a:xfrm>
          <a:off x="6737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5" name="楕円 184"/>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86" name="【体育館・プール】&#10;有形固定資産減価償却率該当値テキスト"/>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7" name="楕円 186"/>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24765</xdr:rowOff>
    </xdr:to>
    <xdr:cxnSp macro="">
      <xdr:nvCxnSpPr>
        <xdr:cNvPr id="188" name="直線コネクタ 187"/>
        <xdr:cNvCxnSpPr/>
      </xdr:nvCxnSpPr>
      <xdr:spPr>
        <a:xfrm>
          <a:off x="3797300" y="10622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89" name="楕円 188"/>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163830</xdr:rowOff>
    </xdr:to>
    <xdr:cxnSp macro="">
      <xdr:nvCxnSpPr>
        <xdr:cNvPr id="190" name="直線コネクタ 189"/>
        <xdr:cNvCxnSpPr/>
      </xdr:nvCxnSpPr>
      <xdr:spPr>
        <a:xfrm>
          <a:off x="2908300" y="1058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1" name="楕円 190"/>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125730</xdr:rowOff>
    </xdr:to>
    <xdr:cxnSp macro="">
      <xdr:nvCxnSpPr>
        <xdr:cNvPr id="192" name="直線コネクタ 191"/>
        <xdr:cNvCxnSpPr/>
      </xdr:nvCxnSpPr>
      <xdr:spPr>
        <a:xfrm>
          <a:off x="2019300" y="10544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3" name="楕円 192"/>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85725</xdr:rowOff>
    </xdr:to>
    <xdr:cxnSp macro="">
      <xdr:nvCxnSpPr>
        <xdr:cNvPr id="194" name="直線コネクタ 193"/>
        <xdr:cNvCxnSpPr/>
      </xdr:nvCxnSpPr>
      <xdr:spPr>
        <a:xfrm>
          <a:off x="1130300" y="1050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99" name="n_1mainValue【体育館・プー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0"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201" name="n_3mainValue【体育館・プール】&#10;有形固定資産減価償却率"/>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2"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86687</xdr:rowOff>
    </xdr:from>
    <xdr:to>
      <xdr:col>55</xdr:col>
      <xdr:colOff>50800</xdr:colOff>
      <xdr:row>64</xdr:row>
      <xdr:rowOff>16837</xdr:rowOff>
    </xdr:to>
    <xdr:sp macro="" textlink="">
      <xdr:nvSpPr>
        <xdr:cNvPr id="244" name="楕円 243"/>
        <xdr:cNvSpPr/>
      </xdr:nvSpPr>
      <xdr:spPr>
        <a:xfrm>
          <a:off x="10426700" y="10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1614</xdr:rowOff>
    </xdr:from>
    <xdr:ext cx="469744" cy="259045"/>
    <xdr:sp macro="" textlink="">
      <xdr:nvSpPr>
        <xdr:cNvPr id="245" name="【体育館・プール】&#10;一人当たり面積該当値テキスト"/>
        <xdr:cNvSpPr txBox="1"/>
      </xdr:nvSpPr>
      <xdr:spPr>
        <a:xfrm>
          <a:off x="10515600" y="108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60561</xdr:rowOff>
    </xdr:from>
    <xdr:to>
      <xdr:col>50</xdr:col>
      <xdr:colOff>165100</xdr:colOff>
      <xdr:row>63</xdr:row>
      <xdr:rowOff>162161</xdr:rowOff>
    </xdr:to>
    <xdr:sp macro="" textlink="">
      <xdr:nvSpPr>
        <xdr:cNvPr id="246" name="楕円 245"/>
        <xdr:cNvSpPr/>
      </xdr:nvSpPr>
      <xdr:spPr>
        <a:xfrm>
          <a:off x="9588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111361</xdr:rowOff>
    </xdr:from>
    <xdr:to>
      <xdr:col>55</xdr:col>
      <xdr:colOff>0</xdr:colOff>
      <xdr:row>63</xdr:row>
      <xdr:rowOff>137487</xdr:rowOff>
    </xdr:to>
    <xdr:cxnSp macro="">
      <xdr:nvCxnSpPr>
        <xdr:cNvPr id="247" name="直線コネクタ 246"/>
        <xdr:cNvCxnSpPr/>
      </xdr:nvCxnSpPr>
      <xdr:spPr>
        <a:xfrm>
          <a:off x="9639300" y="1091271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64806</xdr:rowOff>
    </xdr:from>
    <xdr:to>
      <xdr:col>46</xdr:col>
      <xdr:colOff>38100</xdr:colOff>
      <xdr:row>63</xdr:row>
      <xdr:rowOff>166406</xdr:rowOff>
    </xdr:to>
    <xdr:sp macro="" textlink="">
      <xdr:nvSpPr>
        <xdr:cNvPr id="248" name="楕円 247"/>
        <xdr:cNvSpPr/>
      </xdr:nvSpPr>
      <xdr:spPr>
        <a:xfrm>
          <a:off x="8699500" y="108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111361</xdr:rowOff>
    </xdr:from>
    <xdr:to>
      <xdr:col>50</xdr:col>
      <xdr:colOff>114300</xdr:colOff>
      <xdr:row>63</xdr:row>
      <xdr:rowOff>115606</xdr:rowOff>
    </xdr:to>
    <xdr:cxnSp macro="">
      <xdr:nvCxnSpPr>
        <xdr:cNvPr id="249" name="直線コネクタ 248"/>
        <xdr:cNvCxnSpPr/>
      </xdr:nvCxnSpPr>
      <xdr:spPr>
        <a:xfrm flipV="1">
          <a:off x="8750300" y="1091271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67745</xdr:rowOff>
    </xdr:from>
    <xdr:to>
      <xdr:col>41</xdr:col>
      <xdr:colOff>101600</xdr:colOff>
      <xdr:row>63</xdr:row>
      <xdr:rowOff>169345</xdr:rowOff>
    </xdr:to>
    <xdr:sp macro="" textlink="">
      <xdr:nvSpPr>
        <xdr:cNvPr id="250" name="楕円 249"/>
        <xdr:cNvSpPr/>
      </xdr:nvSpPr>
      <xdr:spPr>
        <a:xfrm>
          <a:off x="7810500" y="108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115606</xdr:rowOff>
    </xdr:from>
    <xdr:to>
      <xdr:col>45</xdr:col>
      <xdr:colOff>177800</xdr:colOff>
      <xdr:row>63</xdr:row>
      <xdr:rowOff>118545</xdr:rowOff>
    </xdr:to>
    <xdr:cxnSp macro="">
      <xdr:nvCxnSpPr>
        <xdr:cNvPr id="251" name="直線コネクタ 250"/>
        <xdr:cNvCxnSpPr/>
      </xdr:nvCxnSpPr>
      <xdr:spPr>
        <a:xfrm flipV="1">
          <a:off x="7861300" y="109169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70031</xdr:rowOff>
    </xdr:from>
    <xdr:to>
      <xdr:col>36</xdr:col>
      <xdr:colOff>165100</xdr:colOff>
      <xdr:row>64</xdr:row>
      <xdr:rowOff>181</xdr:rowOff>
    </xdr:to>
    <xdr:sp macro="" textlink="">
      <xdr:nvSpPr>
        <xdr:cNvPr id="252" name="楕円 251"/>
        <xdr:cNvSpPr/>
      </xdr:nvSpPr>
      <xdr:spPr>
        <a:xfrm>
          <a:off x="6921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118545</xdr:rowOff>
    </xdr:from>
    <xdr:to>
      <xdr:col>41</xdr:col>
      <xdr:colOff>50800</xdr:colOff>
      <xdr:row>63</xdr:row>
      <xdr:rowOff>120831</xdr:rowOff>
    </xdr:to>
    <xdr:cxnSp macro="">
      <xdr:nvCxnSpPr>
        <xdr:cNvPr id="253" name="直線コネクタ 252"/>
        <xdr:cNvCxnSpPr/>
      </xdr:nvCxnSpPr>
      <xdr:spPr>
        <a:xfrm flipV="1">
          <a:off x="6972300" y="109198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153288</xdr:rowOff>
    </xdr:from>
    <xdr:ext cx="469744" cy="259045"/>
    <xdr:sp macro="" textlink="">
      <xdr:nvSpPr>
        <xdr:cNvPr id="258" name="n_1mainValue【体育館・プール】&#10;一人当たり面積"/>
        <xdr:cNvSpPr txBox="1"/>
      </xdr:nvSpPr>
      <xdr:spPr>
        <a:xfrm>
          <a:off x="9391727" y="1095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157533</xdr:rowOff>
    </xdr:from>
    <xdr:ext cx="469744" cy="259045"/>
    <xdr:sp macro="" textlink="">
      <xdr:nvSpPr>
        <xdr:cNvPr id="259" name="n_2mainValue【体育館・プール】&#10;一人当たり面積"/>
        <xdr:cNvSpPr txBox="1"/>
      </xdr:nvSpPr>
      <xdr:spPr>
        <a:xfrm>
          <a:off x="8515427" y="109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160472</xdr:rowOff>
    </xdr:from>
    <xdr:ext cx="469744" cy="259045"/>
    <xdr:sp macro="" textlink="">
      <xdr:nvSpPr>
        <xdr:cNvPr id="260" name="n_3mainValue【体育館・プール】&#10;一人当たり面積"/>
        <xdr:cNvSpPr txBox="1"/>
      </xdr:nvSpPr>
      <xdr:spPr>
        <a:xfrm>
          <a:off x="7626427" y="1096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162758</xdr:rowOff>
    </xdr:from>
    <xdr:ext cx="469744" cy="259045"/>
    <xdr:sp macro="" textlink="">
      <xdr:nvSpPr>
        <xdr:cNvPr id="261" name="n_4mainValue【体育館・プール】&#10;一人当たり面積"/>
        <xdr:cNvSpPr txBox="1"/>
      </xdr:nvSpPr>
      <xdr:spPr>
        <a:xfrm>
          <a:off x="6737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0" name="テキスト ボックス 2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0" name="直線コネクタ 299"/>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2" name="直線コネクタ 3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3"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4" name="直線コネクタ 30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05" name="【市民会館】&#10;有形固定資産減価償却率平均値テキスト"/>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06" name="フローチャート: 判断 305"/>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07" name="フローチャート: 判断 306"/>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08" name="フローチャート: 判断 30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09" name="フローチャート: 判断 308"/>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0" name="フローチャート: 判断 309"/>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16" name="楕円 315"/>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17" name="【市民会館】&#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34544</xdr:rowOff>
    </xdr:from>
    <xdr:to>
      <xdr:col>20</xdr:col>
      <xdr:colOff>38100</xdr:colOff>
      <xdr:row>100</xdr:row>
      <xdr:rowOff>136144</xdr:rowOff>
    </xdr:to>
    <xdr:sp macro="" textlink="">
      <xdr:nvSpPr>
        <xdr:cNvPr id="318" name="楕円 317"/>
        <xdr:cNvSpPr/>
      </xdr:nvSpPr>
      <xdr:spPr>
        <a:xfrm>
          <a:off x="3746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85344</xdr:rowOff>
    </xdr:to>
    <xdr:cxnSp macro="">
      <xdr:nvCxnSpPr>
        <xdr:cNvPr id="319" name="直線コネクタ 318"/>
        <xdr:cNvCxnSpPr/>
      </xdr:nvCxnSpPr>
      <xdr:spPr>
        <a:xfrm flipV="1">
          <a:off x="3797300" y="172097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320" name="楕円 319"/>
        <xdr:cNvSpPr/>
      </xdr:nvSpPr>
      <xdr:spPr>
        <a:xfrm>
          <a:off x="2857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85344</xdr:rowOff>
    </xdr:to>
    <xdr:cxnSp macro="">
      <xdr:nvCxnSpPr>
        <xdr:cNvPr id="321" name="直線コネクタ 320"/>
        <xdr:cNvCxnSpPr/>
      </xdr:nvCxnSpPr>
      <xdr:spPr>
        <a:xfrm>
          <a:off x="2908300" y="171869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116839</xdr:rowOff>
    </xdr:from>
    <xdr:to>
      <xdr:col>10</xdr:col>
      <xdr:colOff>165100</xdr:colOff>
      <xdr:row>100</xdr:row>
      <xdr:rowOff>46989</xdr:rowOff>
    </xdr:to>
    <xdr:sp macro="" textlink="">
      <xdr:nvSpPr>
        <xdr:cNvPr id="322" name="楕円 321"/>
        <xdr:cNvSpPr/>
      </xdr:nvSpPr>
      <xdr:spPr>
        <a:xfrm>
          <a:off x="1968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167639</xdr:rowOff>
    </xdr:from>
    <xdr:to>
      <xdr:col>15</xdr:col>
      <xdr:colOff>50800</xdr:colOff>
      <xdr:row>100</xdr:row>
      <xdr:rowOff>41911</xdr:rowOff>
    </xdr:to>
    <xdr:cxnSp macro="">
      <xdr:nvCxnSpPr>
        <xdr:cNvPr id="323" name="直線コネクタ 322"/>
        <xdr:cNvCxnSpPr/>
      </xdr:nvCxnSpPr>
      <xdr:spPr>
        <a:xfrm>
          <a:off x="2019300" y="1714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71120</xdr:rowOff>
    </xdr:from>
    <xdr:to>
      <xdr:col>6</xdr:col>
      <xdr:colOff>38100</xdr:colOff>
      <xdr:row>100</xdr:row>
      <xdr:rowOff>1270</xdr:rowOff>
    </xdr:to>
    <xdr:sp macro="" textlink="">
      <xdr:nvSpPr>
        <xdr:cNvPr id="324" name="楕円 323"/>
        <xdr:cNvSpPr/>
      </xdr:nvSpPr>
      <xdr:spPr>
        <a:xfrm>
          <a:off x="1079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121920</xdr:rowOff>
    </xdr:from>
    <xdr:to>
      <xdr:col>10</xdr:col>
      <xdr:colOff>114300</xdr:colOff>
      <xdr:row>99</xdr:row>
      <xdr:rowOff>167639</xdr:rowOff>
    </xdr:to>
    <xdr:cxnSp macro="">
      <xdr:nvCxnSpPr>
        <xdr:cNvPr id="325" name="直線コネクタ 324"/>
        <xdr:cNvCxnSpPr/>
      </xdr:nvCxnSpPr>
      <xdr:spPr>
        <a:xfrm>
          <a:off x="1130300" y="17095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326" name="n_1aveValue【市民会館】&#10;有形固定資産減価償却率"/>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327" name="n_2aveValue【市民会館】&#10;有形固定資産減価償却率"/>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28" name="n_3aveValue【市民会館】&#10;有形固定資産減価償却率"/>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329" name="n_4aveValue【市民会館】&#10;有形固定資産減価償却率"/>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152671</xdr:rowOff>
    </xdr:from>
    <xdr:ext cx="405111" cy="259045"/>
    <xdr:sp macro="" textlink="">
      <xdr:nvSpPr>
        <xdr:cNvPr id="330" name="n_1mainValue【市民会館】&#10;有形固定資産減価償却率"/>
        <xdr:cNvSpPr txBox="1"/>
      </xdr:nvSpPr>
      <xdr:spPr>
        <a:xfrm>
          <a:off x="3582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109238</xdr:rowOff>
    </xdr:from>
    <xdr:ext cx="405111" cy="259045"/>
    <xdr:sp macro="" textlink="">
      <xdr:nvSpPr>
        <xdr:cNvPr id="331" name="n_2mainValue【市民会館】&#10;有形固定資産減価償却率"/>
        <xdr:cNvSpPr txBox="1"/>
      </xdr:nvSpPr>
      <xdr:spPr>
        <a:xfrm>
          <a:off x="2705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63516</xdr:rowOff>
    </xdr:from>
    <xdr:ext cx="405111" cy="259045"/>
    <xdr:sp macro="" textlink="">
      <xdr:nvSpPr>
        <xdr:cNvPr id="332" name="n_3mainValue【市民会館】&#10;有形固定資産減価償却率"/>
        <xdr:cNvSpPr txBox="1"/>
      </xdr:nvSpPr>
      <xdr:spPr>
        <a:xfrm>
          <a:off x="1816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17797</xdr:rowOff>
    </xdr:from>
    <xdr:ext cx="405111" cy="259045"/>
    <xdr:sp macro="" textlink="">
      <xdr:nvSpPr>
        <xdr:cNvPr id="333" name="n_4mainValue【市民会館】&#10;有形固定資産減価償却率"/>
        <xdr:cNvSpPr txBox="1"/>
      </xdr:nvSpPr>
      <xdr:spPr>
        <a:xfrm>
          <a:off x="927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57" name="直線コネクタ 356"/>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58"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59" name="直線コネクタ 358"/>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0"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1" name="直線コネクタ 360"/>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2" name="【市民会館】&#10;一人当たり面積平均値テキスト"/>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3" name="フローチャート: 判断 362"/>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4" name="フローチャート: 判断 363"/>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5" name="フローチャート: 判断 364"/>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66" name="フローチャート: 判断 365"/>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67" name="フローチャート: 判断 366"/>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xdr:rowOff>
    </xdr:from>
    <xdr:to>
      <xdr:col>55</xdr:col>
      <xdr:colOff>50800</xdr:colOff>
      <xdr:row>107</xdr:row>
      <xdr:rowOff>117856</xdr:rowOff>
    </xdr:to>
    <xdr:sp macro="" textlink="">
      <xdr:nvSpPr>
        <xdr:cNvPr id="373" name="楕円 372"/>
        <xdr:cNvSpPr/>
      </xdr:nvSpPr>
      <xdr:spPr>
        <a:xfrm>
          <a:off x="10426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166133</xdr:rowOff>
    </xdr:from>
    <xdr:ext cx="469744" cy="259045"/>
    <xdr:sp macro="" textlink="">
      <xdr:nvSpPr>
        <xdr:cNvPr id="374" name="【市民会館】&#10;一人当たり面積該当値テキスト"/>
        <xdr:cNvSpPr txBox="1"/>
      </xdr:nvSpPr>
      <xdr:spPr>
        <a:xfrm>
          <a:off x="10515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20828</xdr:rowOff>
    </xdr:from>
    <xdr:to>
      <xdr:col>50</xdr:col>
      <xdr:colOff>165100</xdr:colOff>
      <xdr:row>107</xdr:row>
      <xdr:rowOff>122428</xdr:rowOff>
    </xdr:to>
    <xdr:sp macro="" textlink="">
      <xdr:nvSpPr>
        <xdr:cNvPr id="375" name="楕円 374"/>
        <xdr:cNvSpPr/>
      </xdr:nvSpPr>
      <xdr:spPr>
        <a:xfrm>
          <a:off x="9588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67056</xdr:rowOff>
    </xdr:from>
    <xdr:to>
      <xdr:col>55</xdr:col>
      <xdr:colOff>0</xdr:colOff>
      <xdr:row>107</xdr:row>
      <xdr:rowOff>71628</xdr:rowOff>
    </xdr:to>
    <xdr:cxnSp macro="">
      <xdr:nvCxnSpPr>
        <xdr:cNvPr id="376" name="直線コネクタ 375"/>
        <xdr:cNvCxnSpPr/>
      </xdr:nvCxnSpPr>
      <xdr:spPr>
        <a:xfrm flipV="1">
          <a:off x="9639300" y="1841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26924</xdr:rowOff>
    </xdr:from>
    <xdr:to>
      <xdr:col>46</xdr:col>
      <xdr:colOff>38100</xdr:colOff>
      <xdr:row>107</xdr:row>
      <xdr:rowOff>128524</xdr:rowOff>
    </xdr:to>
    <xdr:sp macro="" textlink="">
      <xdr:nvSpPr>
        <xdr:cNvPr id="377" name="楕円 376"/>
        <xdr:cNvSpPr/>
      </xdr:nvSpPr>
      <xdr:spPr>
        <a:xfrm>
          <a:off x="8699500" y="18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71628</xdr:rowOff>
    </xdr:from>
    <xdr:to>
      <xdr:col>50</xdr:col>
      <xdr:colOff>114300</xdr:colOff>
      <xdr:row>107</xdr:row>
      <xdr:rowOff>77724</xdr:rowOff>
    </xdr:to>
    <xdr:cxnSp macro="">
      <xdr:nvCxnSpPr>
        <xdr:cNvPr id="378" name="直線コネクタ 377"/>
        <xdr:cNvCxnSpPr/>
      </xdr:nvCxnSpPr>
      <xdr:spPr>
        <a:xfrm flipV="1">
          <a:off x="8750300" y="184167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30735</xdr:rowOff>
    </xdr:from>
    <xdr:to>
      <xdr:col>41</xdr:col>
      <xdr:colOff>101600</xdr:colOff>
      <xdr:row>107</xdr:row>
      <xdr:rowOff>132335</xdr:rowOff>
    </xdr:to>
    <xdr:sp macro="" textlink="">
      <xdr:nvSpPr>
        <xdr:cNvPr id="379" name="楕円 378"/>
        <xdr:cNvSpPr/>
      </xdr:nvSpPr>
      <xdr:spPr>
        <a:xfrm>
          <a:off x="78105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77724</xdr:rowOff>
    </xdr:from>
    <xdr:to>
      <xdr:col>45</xdr:col>
      <xdr:colOff>177800</xdr:colOff>
      <xdr:row>107</xdr:row>
      <xdr:rowOff>81535</xdr:rowOff>
    </xdr:to>
    <xdr:cxnSp macro="">
      <xdr:nvCxnSpPr>
        <xdr:cNvPr id="380" name="直線コネクタ 379"/>
        <xdr:cNvCxnSpPr/>
      </xdr:nvCxnSpPr>
      <xdr:spPr>
        <a:xfrm flipV="1">
          <a:off x="7861300" y="1842287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33401</xdr:rowOff>
    </xdr:from>
    <xdr:to>
      <xdr:col>36</xdr:col>
      <xdr:colOff>165100</xdr:colOff>
      <xdr:row>107</xdr:row>
      <xdr:rowOff>135001</xdr:rowOff>
    </xdr:to>
    <xdr:sp macro="" textlink="">
      <xdr:nvSpPr>
        <xdr:cNvPr id="381" name="楕円 380"/>
        <xdr:cNvSpPr/>
      </xdr:nvSpPr>
      <xdr:spPr>
        <a:xfrm>
          <a:off x="6921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81535</xdr:rowOff>
    </xdr:from>
    <xdr:to>
      <xdr:col>41</xdr:col>
      <xdr:colOff>50800</xdr:colOff>
      <xdr:row>107</xdr:row>
      <xdr:rowOff>84201</xdr:rowOff>
    </xdr:to>
    <xdr:cxnSp macro="">
      <xdr:nvCxnSpPr>
        <xdr:cNvPr id="382" name="直線コネクタ 381"/>
        <xdr:cNvCxnSpPr/>
      </xdr:nvCxnSpPr>
      <xdr:spPr>
        <a:xfrm flipV="1">
          <a:off x="6972300" y="1842668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3"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4"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5"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86"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113555</xdr:rowOff>
    </xdr:from>
    <xdr:ext cx="469744" cy="259045"/>
    <xdr:sp macro="" textlink="">
      <xdr:nvSpPr>
        <xdr:cNvPr id="387" name="n_1mainValue【市民会館】&#10;一人当たり面積"/>
        <xdr:cNvSpPr txBox="1"/>
      </xdr:nvSpPr>
      <xdr:spPr>
        <a:xfrm>
          <a:off x="9391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119651</xdr:rowOff>
    </xdr:from>
    <xdr:ext cx="469744" cy="259045"/>
    <xdr:sp macro="" textlink="">
      <xdr:nvSpPr>
        <xdr:cNvPr id="388" name="n_2mainValue【市民会館】&#10;一人当たり面積"/>
        <xdr:cNvSpPr txBox="1"/>
      </xdr:nvSpPr>
      <xdr:spPr>
        <a:xfrm>
          <a:off x="8515427" y="184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123462</xdr:rowOff>
    </xdr:from>
    <xdr:ext cx="469744" cy="259045"/>
    <xdr:sp macro="" textlink="">
      <xdr:nvSpPr>
        <xdr:cNvPr id="389" name="n_3mainValue【市民会館】&#10;一人当たり面積"/>
        <xdr:cNvSpPr txBox="1"/>
      </xdr:nvSpPr>
      <xdr:spPr>
        <a:xfrm>
          <a:off x="7626427"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126128</xdr:rowOff>
    </xdr:from>
    <xdr:ext cx="469744" cy="259045"/>
    <xdr:sp macro="" textlink="">
      <xdr:nvSpPr>
        <xdr:cNvPr id="390" name="n_4mainValue【市民会館】&#10;一人当たり面積"/>
        <xdr:cNvSpPr txBox="1"/>
      </xdr:nvSpPr>
      <xdr:spPr>
        <a:xfrm>
          <a:off x="6737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6" name="直線コネクタ 41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19"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0" name="直線コネクタ 41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1"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2" name="フローチャート: 判断 421"/>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3" name="フローチャート: 判断 422"/>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4" name="フローチャート: 判断 423"/>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5" name="フローチャート: 判断 424"/>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6" name="フローチャート: 判断 425"/>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432" name="楕円 431"/>
        <xdr:cNvSpPr/>
      </xdr:nvSpPr>
      <xdr:spPr>
        <a:xfrm>
          <a:off x="162687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158949</xdr:rowOff>
    </xdr:from>
    <xdr:ext cx="405111" cy="259045"/>
    <xdr:sp macro="" textlink="">
      <xdr:nvSpPr>
        <xdr:cNvPr id="433" name="【一般廃棄物処理施設】&#10;有形固定資産減価償却率該当値テキスト"/>
        <xdr:cNvSpPr txBox="1"/>
      </xdr:nvSpPr>
      <xdr:spPr>
        <a:xfrm>
          <a:off x="16357600"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27033</xdr:rowOff>
    </xdr:from>
    <xdr:to>
      <xdr:col>81</xdr:col>
      <xdr:colOff>101600</xdr:colOff>
      <xdr:row>41</xdr:row>
      <xdr:rowOff>128633</xdr:rowOff>
    </xdr:to>
    <xdr:sp macro="" textlink="">
      <xdr:nvSpPr>
        <xdr:cNvPr id="434" name="楕円 433"/>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77833</xdr:rowOff>
    </xdr:to>
    <xdr:cxnSp macro="">
      <xdr:nvCxnSpPr>
        <xdr:cNvPr id="435" name="直線コネクタ 434"/>
        <xdr:cNvCxnSpPr/>
      </xdr:nvCxnSpPr>
      <xdr:spPr>
        <a:xfrm flipV="1">
          <a:off x="15481300" y="70893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436" name="楕円 435"/>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77833</xdr:rowOff>
    </xdr:to>
    <xdr:cxnSp macro="">
      <xdr:nvCxnSpPr>
        <xdr:cNvPr id="437" name="直線コネクタ 436"/>
        <xdr:cNvCxnSpPr/>
      </xdr:nvCxnSpPr>
      <xdr:spPr>
        <a:xfrm>
          <a:off x="14592300" y="70991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38" name="楕円 437"/>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69669</xdr:rowOff>
    </xdr:to>
    <xdr:cxnSp macro="">
      <xdr:nvCxnSpPr>
        <xdr:cNvPr id="439" name="直線コネクタ 438"/>
        <xdr:cNvCxnSpPr/>
      </xdr:nvCxnSpPr>
      <xdr:spPr>
        <a:xfrm>
          <a:off x="13703300" y="709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440" name="楕円 439"/>
        <xdr:cNvSpPr/>
      </xdr:nvSpPr>
      <xdr:spPr>
        <a:xfrm>
          <a:off x="1276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64770</xdr:rowOff>
    </xdr:to>
    <xdr:cxnSp macro="">
      <xdr:nvCxnSpPr>
        <xdr:cNvPr id="441" name="直線コネクタ 440"/>
        <xdr:cNvCxnSpPr/>
      </xdr:nvCxnSpPr>
      <xdr:spPr>
        <a:xfrm>
          <a:off x="12814300" y="70893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2"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3"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5"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119760</xdr:rowOff>
    </xdr:from>
    <xdr:ext cx="405111" cy="259045"/>
    <xdr:sp macro="" textlink="">
      <xdr:nvSpPr>
        <xdr:cNvPr id="446" name="n_1mainValue【一般廃棄物処理施設】&#10;有形固定資産減価償却率"/>
        <xdr:cNvSpPr txBox="1"/>
      </xdr:nvSpPr>
      <xdr:spPr>
        <a:xfrm>
          <a:off x="15266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447" name="n_2mainValue【一般廃棄物処理施設】&#10;有形固定資産減価償却率"/>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48" name="n_3mainValue【一般廃棄物処理施設】&#10;有形固定資産減価償却率"/>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449" name="n_4mainValue【一般廃棄物処理施設】&#10;有形固定資産減価償却率"/>
        <xdr:cNvSpPr txBox="1"/>
      </xdr:nvSpPr>
      <xdr:spPr>
        <a:xfrm>
          <a:off x="12611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9" name="テキスト ボックス 46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1" name="テキスト ボックス 47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5" name="直線コネクタ 474"/>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6"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7" name="直線コネクタ 476"/>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8"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9" name="直線コネクタ 478"/>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0"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1" name="フローチャート: 判断 480"/>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2" name="フローチャート: 判断 481"/>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3" name="フローチャート: 判断 482"/>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4" name="フローチャート: 判断 483"/>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5" name="フローチャート: 判断 484"/>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151522</xdr:rowOff>
    </xdr:from>
    <xdr:to>
      <xdr:col>116</xdr:col>
      <xdr:colOff>114300</xdr:colOff>
      <xdr:row>41</xdr:row>
      <xdr:rowOff>81672</xdr:rowOff>
    </xdr:to>
    <xdr:sp macro="" textlink="">
      <xdr:nvSpPr>
        <xdr:cNvPr id="491" name="楕円 490"/>
        <xdr:cNvSpPr/>
      </xdr:nvSpPr>
      <xdr:spPr>
        <a:xfrm>
          <a:off x="22110700" y="70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2949</xdr:rowOff>
    </xdr:from>
    <xdr:ext cx="599010" cy="259045"/>
    <xdr:sp macro="" textlink="">
      <xdr:nvSpPr>
        <xdr:cNvPr id="492" name="【一般廃棄物処理施設】&#10;一人当たり有形固定資産（償却資産）額該当値テキスト"/>
        <xdr:cNvSpPr txBox="1"/>
      </xdr:nvSpPr>
      <xdr:spPr>
        <a:xfrm>
          <a:off x="22199600" y="6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155891</xdr:rowOff>
    </xdr:from>
    <xdr:to>
      <xdr:col>112</xdr:col>
      <xdr:colOff>38100</xdr:colOff>
      <xdr:row>41</xdr:row>
      <xdr:rowOff>86041</xdr:rowOff>
    </xdr:to>
    <xdr:sp macro="" textlink="">
      <xdr:nvSpPr>
        <xdr:cNvPr id="493" name="楕円 492"/>
        <xdr:cNvSpPr/>
      </xdr:nvSpPr>
      <xdr:spPr>
        <a:xfrm>
          <a:off x="21272500" y="7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30872</xdr:rowOff>
    </xdr:from>
    <xdr:to>
      <xdr:col>116</xdr:col>
      <xdr:colOff>63500</xdr:colOff>
      <xdr:row>41</xdr:row>
      <xdr:rowOff>35241</xdr:rowOff>
    </xdr:to>
    <xdr:cxnSp macro="">
      <xdr:nvCxnSpPr>
        <xdr:cNvPr id="494" name="直線コネクタ 493"/>
        <xdr:cNvCxnSpPr/>
      </xdr:nvCxnSpPr>
      <xdr:spPr>
        <a:xfrm flipV="1">
          <a:off x="21323300" y="7060322"/>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160947</xdr:rowOff>
    </xdr:from>
    <xdr:to>
      <xdr:col>107</xdr:col>
      <xdr:colOff>101600</xdr:colOff>
      <xdr:row>41</xdr:row>
      <xdr:rowOff>91097</xdr:rowOff>
    </xdr:to>
    <xdr:sp macro="" textlink="">
      <xdr:nvSpPr>
        <xdr:cNvPr id="495" name="楕円 494"/>
        <xdr:cNvSpPr/>
      </xdr:nvSpPr>
      <xdr:spPr>
        <a:xfrm>
          <a:off x="20383500" y="70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35241</xdr:rowOff>
    </xdr:from>
    <xdr:to>
      <xdr:col>111</xdr:col>
      <xdr:colOff>177800</xdr:colOff>
      <xdr:row>41</xdr:row>
      <xdr:rowOff>40297</xdr:rowOff>
    </xdr:to>
    <xdr:cxnSp macro="">
      <xdr:nvCxnSpPr>
        <xdr:cNvPr id="496" name="直線コネクタ 495"/>
        <xdr:cNvCxnSpPr/>
      </xdr:nvCxnSpPr>
      <xdr:spPr>
        <a:xfrm flipV="1">
          <a:off x="20434300" y="7064691"/>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160648</xdr:rowOff>
    </xdr:from>
    <xdr:to>
      <xdr:col>102</xdr:col>
      <xdr:colOff>165100</xdr:colOff>
      <xdr:row>41</xdr:row>
      <xdr:rowOff>90798</xdr:rowOff>
    </xdr:to>
    <xdr:sp macro="" textlink="">
      <xdr:nvSpPr>
        <xdr:cNvPr id="497" name="楕円 496"/>
        <xdr:cNvSpPr/>
      </xdr:nvSpPr>
      <xdr:spPr>
        <a:xfrm>
          <a:off x="19494500" y="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39998</xdr:rowOff>
    </xdr:from>
    <xdr:to>
      <xdr:col>107</xdr:col>
      <xdr:colOff>50800</xdr:colOff>
      <xdr:row>41</xdr:row>
      <xdr:rowOff>40297</xdr:rowOff>
    </xdr:to>
    <xdr:cxnSp macro="">
      <xdr:nvCxnSpPr>
        <xdr:cNvPr id="498" name="直線コネクタ 497"/>
        <xdr:cNvCxnSpPr/>
      </xdr:nvCxnSpPr>
      <xdr:spPr>
        <a:xfrm>
          <a:off x="19545300" y="7069448"/>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162446</xdr:rowOff>
    </xdr:from>
    <xdr:to>
      <xdr:col>98</xdr:col>
      <xdr:colOff>38100</xdr:colOff>
      <xdr:row>41</xdr:row>
      <xdr:rowOff>92596</xdr:rowOff>
    </xdr:to>
    <xdr:sp macro="" textlink="">
      <xdr:nvSpPr>
        <xdr:cNvPr id="499" name="楕円 498"/>
        <xdr:cNvSpPr/>
      </xdr:nvSpPr>
      <xdr:spPr>
        <a:xfrm>
          <a:off x="18605500" y="7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39998</xdr:rowOff>
    </xdr:from>
    <xdr:to>
      <xdr:col>102</xdr:col>
      <xdr:colOff>114300</xdr:colOff>
      <xdr:row>41</xdr:row>
      <xdr:rowOff>41796</xdr:rowOff>
    </xdr:to>
    <xdr:cxnSp macro="">
      <xdr:nvCxnSpPr>
        <xdr:cNvPr id="500" name="直線コネクタ 499"/>
        <xdr:cNvCxnSpPr/>
      </xdr:nvCxnSpPr>
      <xdr:spPr>
        <a:xfrm flipV="1">
          <a:off x="18656300" y="7069448"/>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1"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2"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3"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4"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102568</xdr:rowOff>
    </xdr:from>
    <xdr:ext cx="599010" cy="259045"/>
    <xdr:sp macro="" textlink="">
      <xdr:nvSpPr>
        <xdr:cNvPr id="505" name="n_1mainValue【一般廃棄物処理施設】&#10;一人当たり有形固定資産（償却資産）額"/>
        <xdr:cNvSpPr txBox="1"/>
      </xdr:nvSpPr>
      <xdr:spPr>
        <a:xfrm>
          <a:off x="21011095" y="678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107624</xdr:rowOff>
    </xdr:from>
    <xdr:ext cx="599010" cy="259045"/>
    <xdr:sp macro="" textlink="">
      <xdr:nvSpPr>
        <xdr:cNvPr id="506" name="n_2mainValue【一般廃棄物処理施設】&#10;一人当たり有形固定資産（償却資産）額"/>
        <xdr:cNvSpPr txBox="1"/>
      </xdr:nvSpPr>
      <xdr:spPr>
        <a:xfrm>
          <a:off x="20134795" y="679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107325</xdr:rowOff>
    </xdr:from>
    <xdr:ext cx="599010" cy="259045"/>
    <xdr:sp macro="" textlink="">
      <xdr:nvSpPr>
        <xdr:cNvPr id="507" name="n_3mainValue【一般廃棄物処理施設】&#10;一人当たり有形固定資産（償却資産）額"/>
        <xdr:cNvSpPr txBox="1"/>
      </xdr:nvSpPr>
      <xdr:spPr>
        <a:xfrm>
          <a:off x="19245795" y="67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109123</xdr:rowOff>
    </xdr:from>
    <xdr:ext cx="599010" cy="259045"/>
    <xdr:sp macro="" textlink="">
      <xdr:nvSpPr>
        <xdr:cNvPr id="508" name="n_4mainValue【一般廃棄物処理施設】&#10;一人当たり有形固定資産（償却資産）額"/>
        <xdr:cNvSpPr txBox="1"/>
      </xdr:nvSpPr>
      <xdr:spPr>
        <a:xfrm>
          <a:off x="18356795" y="679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4" name="直線コネクタ 533"/>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7"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8" name="直線コネクタ 537"/>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9"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0" name="フローチャート: 判断 539"/>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1" name="フローチャート: 判断 540"/>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2" name="フローチャート: 判断 541"/>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3" name="フローチャート: 判断 542"/>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4" name="フローチャート: 判断 543"/>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550" name="楕円 549"/>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551" name="【保健センター・保健所】&#10;有形固定資産減価償却率該当値テキスト"/>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552" name="楕円 551"/>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158387</xdr:rowOff>
    </xdr:to>
    <xdr:cxnSp macro="">
      <xdr:nvCxnSpPr>
        <xdr:cNvPr id="553" name="直線コネクタ 552"/>
        <xdr:cNvCxnSpPr/>
      </xdr:nvCxnSpPr>
      <xdr:spPr>
        <a:xfrm>
          <a:off x="15481300" y="104061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4" name="楕円 553"/>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119199</xdr:rowOff>
    </xdr:to>
    <xdr:cxnSp macro="">
      <xdr:nvCxnSpPr>
        <xdr:cNvPr id="555" name="直線コネクタ 554"/>
        <xdr:cNvCxnSpPr/>
      </xdr:nvCxnSpPr>
      <xdr:spPr>
        <a:xfrm>
          <a:off x="14592300" y="103588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145143</xdr:rowOff>
    </xdr:from>
    <xdr:to>
      <xdr:col>72</xdr:col>
      <xdr:colOff>38100</xdr:colOff>
      <xdr:row>60</xdr:row>
      <xdr:rowOff>75293</xdr:rowOff>
    </xdr:to>
    <xdr:sp macro="" textlink="">
      <xdr:nvSpPr>
        <xdr:cNvPr id="556" name="楕円 555"/>
        <xdr:cNvSpPr/>
      </xdr:nvSpPr>
      <xdr:spPr>
        <a:xfrm>
          <a:off x="13652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24493</xdr:rowOff>
    </xdr:from>
    <xdr:to>
      <xdr:col>76</xdr:col>
      <xdr:colOff>114300</xdr:colOff>
      <xdr:row>60</xdr:row>
      <xdr:rowOff>71846</xdr:rowOff>
    </xdr:to>
    <xdr:cxnSp macro="">
      <xdr:nvCxnSpPr>
        <xdr:cNvPr id="557" name="直線コネクタ 556"/>
        <xdr:cNvCxnSpPr/>
      </xdr:nvCxnSpPr>
      <xdr:spPr>
        <a:xfrm>
          <a:off x="13703300" y="103114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112485</xdr:rowOff>
    </xdr:from>
    <xdr:to>
      <xdr:col>67</xdr:col>
      <xdr:colOff>101600</xdr:colOff>
      <xdr:row>60</xdr:row>
      <xdr:rowOff>42635</xdr:rowOff>
    </xdr:to>
    <xdr:sp macro="" textlink="">
      <xdr:nvSpPr>
        <xdr:cNvPr id="558" name="楕円 557"/>
        <xdr:cNvSpPr/>
      </xdr:nvSpPr>
      <xdr:spPr>
        <a:xfrm>
          <a:off x="12763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163285</xdr:rowOff>
    </xdr:from>
    <xdr:to>
      <xdr:col>71</xdr:col>
      <xdr:colOff>177800</xdr:colOff>
      <xdr:row>60</xdr:row>
      <xdr:rowOff>24493</xdr:rowOff>
    </xdr:to>
    <xdr:cxnSp macro="">
      <xdr:nvCxnSpPr>
        <xdr:cNvPr id="559" name="直線コネクタ 558"/>
        <xdr:cNvCxnSpPr/>
      </xdr:nvCxnSpPr>
      <xdr:spPr>
        <a:xfrm>
          <a:off x="12814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1"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2"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3"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564" name="n_1mainValue【保健センター・保健所】&#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65" name="n_2mainValue【保健センター・保健所】&#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66420</xdr:rowOff>
    </xdr:from>
    <xdr:ext cx="405111" cy="259045"/>
    <xdr:sp macro="" textlink="">
      <xdr:nvSpPr>
        <xdr:cNvPr id="566" name="n_3mainValue【保健センター・保健所】&#10;有形固定資産減価償却率"/>
        <xdr:cNvSpPr txBox="1"/>
      </xdr:nvSpPr>
      <xdr:spPr>
        <a:xfrm>
          <a:off x="13500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567" name="n_4mainValue【保健センター・保健所】&#10;有形固定資産減価償却率"/>
        <xdr:cNvSpPr txBox="1"/>
      </xdr:nvSpPr>
      <xdr:spPr>
        <a:xfrm>
          <a:off x="12611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87" name="直線コネクタ 586"/>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0"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1" name="直線コネクタ 590"/>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2"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3" name="フローチャート: 判断 592"/>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4" name="フローチャート: 判断 593"/>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5" name="フローチャート: 判断 594"/>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6" name="フローチャート: 判断 595"/>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128651</xdr:rowOff>
    </xdr:from>
    <xdr:to>
      <xdr:col>116</xdr:col>
      <xdr:colOff>114300</xdr:colOff>
      <xdr:row>62</xdr:row>
      <xdr:rowOff>58801</xdr:rowOff>
    </xdr:to>
    <xdr:sp macro="" textlink="">
      <xdr:nvSpPr>
        <xdr:cNvPr id="603" name="楕円 602"/>
        <xdr:cNvSpPr/>
      </xdr:nvSpPr>
      <xdr:spPr>
        <a:xfrm>
          <a:off x="221107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107078</xdr:rowOff>
    </xdr:from>
    <xdr:ext cx="469744" cy="259045"/>
    <xdr:sp macro="" textlink="">
      <xdr:nvSpPr>
        <xdr:cNvPr id="604" name="【保健センター・保健所】&#10;一人当たり面積該当値テキスト"/>
        <xdr:cNvSpPr txBox="1"/>
      </xdr:nvSpPr>
      <xdr:spPr>
        <a:xfrm>
          <a:off x="22199600" y="105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132652</xdr:rowOff>
    </xdr:from>
    <xdr:to>
      <xdr:col>112</xdr:col>
      <xdr:colOff>38100</xdr:colOff>
      <xdr:row>62</xdr:row>
      <xdr:rowOff>62802</xdr:rowOff>
    </xdr:to>
    <xdr:sp macro="" textlink="">
      <xdr:nvSpPr>
        <xdr:cNvPr id="605" name="楕円 604"/>
        <xdr:cNvSpPr/>
      </xdr:nvSpPr>
      <xdr:spPr>
        <a:xfrm>
          <a:off x="21272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xdr:rowOff>
    </xdr:from>
    <xdr:to>
      <xdr:col>116</xdr:col>
      <xdr:colOff>63500</xdr:colOff>
      <xdr:row>62</xdr:row>
      <xdr:rowOff>12002</xdr:rowOff>
    </xdr:to>
    <xdr:cxnSp macro="">
      <xdr:nvCxnSpPr>
        <xdr:cNvPr id="606" name="直線コネクタ 605"/>
        <xdr:cNvCxnSpPr/>
      </xdr:nvCxnSpPr>
      <xdr:spPr>
        <a:xfrm flipV="1">
          <a:off x="21323300" y="1063790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07" name="楕円 606"/>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12002</xdr:rowOff>
    </xdr:from>
    <xdr:to>
      <xdr:col>111</xdr:col>
      <xdr:colOff>177800</xdr:colOff>
      <xdr:row>62</xdr:row>
      <xdr:rowOff>17145</xdr:rowOff>
    </xdr:to>
    <xdr:cxnSp macro="">
      <xdr:nvCxnSpPr>
        <xdr:cNvPr id="608" name="直線コネクタ 607"/>
        <xdr:cNvCxnSpPr/>
      </xdr:nvCxnSpPr>
      <xdr:spPr>
        <a:xfrm flipV="1">
          <a:off x="20434300" y="106419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140653</xdr:rowOff>
    </xdr:from>
    <xdr:to>
      <xdr:col>102</xdr:col>
      <xdr:colOff>165100</xdr:colOff>
      <xdr:row>62</xdr:row>
      <xdr:rowOff>70803</xdr:rowOff>
    </xdr:to>
    <xdr:sp macro="" textlink="">
      <xdr:nvSpPr>
        <xdr:cNvPr id="609" name="楕円 608"/>
        <xdr:cNvSpPr/>
      </xdr:nvSpPr>
      <xdr:spPr>
        <a:xfrm>
          <a:off x="19494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20003</xdr:rowOff>
    </xdr:to>
    <xdr:cxnSp macro="">
      <xdr:nvCxnSpPr>
        <xdr:cNvPr id="610" name="直線コネクタ 609"/>
        <xdr:cNvCxnSpPr/>
      </xdr:nvCxnSpPr>
      <xdr:spPr>
        <a:xfrm flipV="1">
          <a:off x="19545300" y="10647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11" name="楕円 61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20003</xdr:rowOff>
    </xdr:from>
    <xdr:to>
      <xdr:col>102</xdr:col>
      <xdr:colOff>114300</xdr:colOff>
      <xdr:row>62</xdr:row>
      <xdr:rowOff>22860</xdr:rowOff>
    </xdr:to>
    <xdr:cxnSp macro="">
      <xdr:nvCxnSpPr>
        <xdr:cNvPr id="612" name="直線コネクタ 611"/>
        <xdr:cNvCxnSpPr/>
      </xdr:nvCxnSpPr>
      <xdr:spPr>
        <a:xfrm flipV="1">
          <a:off x="18656300" y="1064990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3"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4"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5"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53929</xdr:rowOff>
    </xdr:from>
    <xdr:ext cx="469744" cy="259045"/>
    <xdr:sp macro="" textlink="">
      <xdr:nvSpPr>
        <xdr:cNvPr id="617" name="n_1mainValue【保健センター・保健所】&#10;一人当たり面積"/>
        <xdr:cNvSpPr txBox="1"/>
      </xdr:nvSpPr>
      <xdr:spPr>
        <a:xfrm>
          <a:off x="210757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618" name="n_2mainValue【保健センター・保健所】&#10;一人当たり面積"/>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61930</xdr:rowOff>
    </xdr:from>
    <xdr:ext cx="469744" cy="259045"/>
    <xdr:sp macro="" textlink="">
      <xdr:nvSpPr>
        <xdr:cNvPr id="619" name="n_3mainValue【保健センター・保健所】&#10;一人当たり面積"/>
        <xdr:cNvSpPr txBox="1"/>
      </xdr:nvSpPr>
      <xdr:spPr>
        <a:xfrm>
          <a:off x="19310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62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49"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0" name="フローチャート: 判断 649"/>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1" name="フローチャート: 判断 650"/>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2" name="フローチャート: 判断 651"/>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3" name="フローチャート: 判断 652"/>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4" name="フローチャート: 判断 653"/>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91439</xdr:rowOff>
    </xdr:from>
    <xdr:to>
      <xdr:col>85</xdr:col>
      <xdr:colOff>177800</xdr:colOff>
      <xdr:row>83</xdr:row>
      <xdr:rowOff>21589</xdr:rowOff>
    </xdr:to>
    <xdr:sp macro="" textlink="">
      <xdr:nvSpPr>
        <xdr:cNvPr id="660" name="楕円 659"/>
        <xdr:cNvSpPr/>
      </xdr:nvSpPr>
      <xdr:spPr>
        <a:xfrm>
          <a:off x="162687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69866</xdr:rowOff>
    </xdr:from>
    <xdr:ext cx="405111" cy="259045"/>
    <xdr:sp macro="" textlink="">
      <xdr:nvSpPr>
        <xdr:cNvPr id="661" name="【消防施設】&#10;有形固定資産減価償却率該当値テキスト"/>
        <xdr:cNvSpPr txBox="1"/>
      </xdr:nvSpPr>
      <xdr:spPr>
        <a:xfrm>
          <a:off x="16357600"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66039</xdr:rowOff>
    </xdr:from>
    <xdr:to>
      <xdr:col>81</xdr:col>
      <xdr:colOff>101600</xdr:colOff>
      <xdr:row>82</xdr:row>
      <xdr:rowOff>167639</xdr:rowOff>
    </xdr:to>
    <xdr:sp macro="" textlink="">
      <xdr:nvSpPr>
        <xdr:cNvPr id="662" name="楕円 661"/>
        <xdr:cNvSpPr/>
      </xdr:nvSpPr>
      <xdr:spPr>
        <a:xfrm>
          <a:off x="15430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116839</xdr:rowOff>
    </xdr:from>
    <xdr:to>
      <xdr:col>85</xdr:col>
      <xdr:colOff>127000</xdr:colOff>
      <xdr:row>82</xdr:row>
      <xdr:rowOff>142239</xdr:rowOff>
    </xdr:to>
    <xdr:cxnSp macro="">
      <xdr:nvCxnSpPr>
        <xdr:cNvPr id="663" name="直線コネクタ 662"/>
        <xdr:cNvCxnSpPr/>
      </xdr:nvCxnSpPr>
      <xdr:spPr>
        <a:xfrm>
          <a:off x="15481300" y="141757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64" name="楕円 663"/>
        <xdr:cNvSpPr/>
      </xdr:nvSpPr>
      <xdr:spPr>
        <a:xfrm>
          <a:off x="14541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74930</xdr:rowOff>
    </xdr:from>
    <xdr:to>
      <xdr:col>81</xdr:col>
      <xdr:colOff>50800</xdr:colOff>
      <xdr:row>82</xdr:row>
      <xdr:rowOff>116839</xdr:rowOff>
    </xdr:to>
    <xdr:cxnSp macro="">
      <xdr:nvCxnSpPr>
        <xdr:cNvPr id="665" name="直線コネクタ 664"/>
        <xdr:cNvCxnSpPr/>
      </xdr:nvCxnSpPr>
      <xdr:spPr>
        <a:xfrm>
          <a:off x="14592300" y="14133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165100</xdr:rowOff>
    </xdr:from>
    <xdr:to>
      <xdr:col>72</xdr:col>
      <xdr:colOff>38100</xdr:colOff>
      <xdr:row>82</xdr:row>
      <xdr:rowOff>95250</xdr:rowOff>
    </xdr:to>
    <xdr:sp macro="" textlink="">
      <xdr:nvSpPr>
        <xdr:cNvPr id="666" name="楕円 665"/>
        <xdr:cNvSpPr/>
      </xdr:nvSpPr>
      <xdr:spPr>
        <a:xfrm>
          <a:off x="13652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44450</xdr:rowOff>
    </xdr:from>
    <xdr:to>
      <xdr:col>76</xdr:col>
      <xdr:colOff>114300</xdr:colOff>
      <xdr:row>82</xdr:row>
      <xdr:rowOff>74930</xdr:rowOff>
    </xdr:to>
    <xdr:cxnSp macro="">
      <xdr:nvCxnSpPr>
        <xdr:cNvPr id="667" name="直線コネクタ 666"/>
        <xdr:cNvCxnSpPr/>
      </xdr:nvCxnSpPr>
      <xdr:spPr>
        <a:xfrm>
          <a:off x="13703300" y="14103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140970</xdr:rowOff>
    </xdr:from>
    <xdr:to>
      <xdr:col>67</xdr:col>
      <xdr:colOff>101600</xdr:colOff>
      <xdr:row>82</xdr:row>
      <xdr:rowOff>71120</xdr:rowOff>
    </xdr:to>
    <xdr:sp macro="" textlink="">
      <xdr:nvSpPr>
        <xdr:cNvPr id="668" name="楕円 667"/>
        <xdr:cNvSpPr/>
      </xdr:nvSpPr>
      <xdr:spPr>
        <a:xfrm>
          <a:off x="12763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20320</xdr:rowOff>
    </xdr:from>
    <xdr:to>
      <xdr:col>71</xdr:col>
      <xdr:colOff>177800</xdr:colOff>
      <xdr:row>82</xdr:row>
      <xdr:rowOff>44450</xdr:rowOff>
    </xdr:to>
    <xdr:cxnSp macro="">
      <xdr:nvCxnSpPr>
        <xdr:cNvPr id="669" name="直線コネクタ 668"/>
        <xdr:cNvCxnSpPr/>
      </xdr:nvCxnSpPr>
      <xdr:spPr>
        <a:xfrm>
          <a:off x="12814300" y="14079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0"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1"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2"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3"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158766</xdr:rowOff>
    </xdr:from>
    <xdr:ext cx="405111" cy="259045"/>
    <xdr:sp macro="" textlink="">
      <xdr:nvSpPr>
        <xdr:cNvPr id="674" name="n_1mainValue【消防施設】&#10;有形固定資産減価償却率"/>
        <xdr:cNvSpPr txBox="1"/>
      </xdr:nvSpPr>
      <xdr:spPr>
        <a:xfrm>
          <a:off x="152660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5" name="n_2main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111777</xdr:rowOff>
    </xdr:from>
    <xdr:ext cx="405111" cy="259045"/>
    <xdr:sp macro="" textlink="">
      <xdr:nvSpPr>
        <xdr:cNvPr id="676" name="n_3mainValue【消防施設】&#10;有形固定資産減価償却率"/>
        <xdr:cNvSpPr txBox="1"/>
      </xdr:nvSpPr>
      <xdr:spPr>
        <a:xfrm>
          <a:off x="13500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62247</xdr:rowOff>
    </xdr:from>
    <xdr:ext cx="405111" cy="259045"/>
    <xdr:sp macro="" textlink="">
      <xdr:nvSpPr>
        <xdr:cNvPr id="677" name="n_4mainValue【消防施設】&#10;有形固定資産減価償却率"/>
        <xdr:cNvSpPr txBox="1"/>
      </xdr:nvSpPr>
      <xdr:spPr>
        <a:xfrm>
          <a:off x="12611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1" name="直線コネクタ 700"/>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3" name="直線コネクタ 70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4"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5" name="直線コネクタ 704"/>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06"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07" name="フローチャート: 判断 706"/>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08" name="フローチャート: 判断 707"/>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09" name="フローチャート: 判断 708"/>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0" name="フローチャート: 判断 709"/>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1" name="フローチャート: 判断 710"/>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17" name="楕円 716"/>
        <xdr:cNvSpPr/>
      </xdr:nvSpPr>
      <xdr:spPr>
        <a:xfrm>
          <a:off x="22110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42435</xdr:rowOff>
    </xdr:from>
    <xdr:ext cx="469744" cy="259045"/>
    <xdr:sp macro="" textlink="">
      <xdr:nvSpPr>
        <xdr:cNvPr id="718" name="【消防施設】&#10;一人当たり面積該当値テキスト"/>
        <xdr:cNvSpPr txBox="1"/>
      </xdr:nvSpPr>
      <xdr:spPr>
        <a:xfrm>
          <a:off x="22199600" y="146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9" name="楕円 718"/>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6858</xdr:rowOff>
    </xdr:to>
    <xdr:cxnSp macro="">
      <xdr:nvCxnSpPr>
        <xdr:cNvPr id="720" name="直線コネクタ 719"/>
        <xdr:cNvCxnSpPr/>
      </xdr:nvCxnSpPr>
      <xdr:spPr>
        <a:xfrm>
          <a:off x="21323300" y="147507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132842</xdr:rowOff>
    </xdr:from>
    <xdr:to>
      <xdr:col>107</xdr:col>
      <xdr:colOff>101600</xdr:colOff>
      <xdr:row>86</xdr:row>
      <xdr:rowOff>62992</xdr:rowOff>
    </xdr:to>
    <xdr:sp macro="" textlink="">
      <xdr:nvSpPr>
        <xdr:cNvPr id="721" name="楕円 720"/>
        <xdr:cNvSpPr/>
      </xdr:nvSpPr>
      <xdr:spPr>
        <a:xfrm>
          <a:off x="20383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12192</xdr:rowOff>
    </xdr:to>
    <xdr:cxnSp macro="">
      <xdr:nvCxnSpPr>
        <xdr:cNvPr id="722" name="直線コネクタ 721"/>
        <xdr:cNvCxnSpPr/>
      </xdr:nvCxnSpPr>
      <xdr:spPr>
        <a:xfrm flipV="1">
          <a:off x="20434300" y="147507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134365</xdr:rowOff>
    </xdr:from>
    <xdr:to>
      <xdr:col>102</xdr:col>
      <xdr:colOff>165100</xdr:colOff>
      <xdr:row>86</xdr:row>
      <xdr:rowOff>64515</xdr:rowOff>
    </xdr:to>
    <xdr:sp macro="" textlink="">
      <xdr:nvSpPr>
        <xdr:cNvPr id="723" name="楕円 722"/>
        <xdr:cNvSpPr/>
      </xdr:nvSpPr>
      <xdr:spPr>
        <a:xfrm>
          <a:off x="19494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12192</xdr:rowOff>
    </xdr:from>
    <xdr:to>
      <xdr:col>107</xdr:col>
      <xdr:colOff>50800</xdr:colOff>
      <xdr:row>86</xdr:row>
      <xdr:rowOff>13715</xdr:rowOff>
    </xdr:to>
    <xdr:cxnSp macro="">
      <xdr:nvCxnSpPr>
        <xdr:cNvPr id="724" name="直線コネクタ 723"/>
        <xdr:cNvCxnSpPr/>
      </xdr:nvCxnSpPr>
      <xdr:spPr>
        <a:xfrm flipV="1">
          <a:off x="19545300" y="1475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5" name="楕円 72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13715</xdr:rowOff>
    </xdr:from>
    <xdr:to>
      <xdr:col>102</xdr:col>
      <xdr:colOff>114300</xdr:colOff>
      <xdr:row>86</xdr:row>
      <xdr:rowOff>15239</xdr:rowOff>
    </xdr:to>
    <xdr:cxnSp macro="">
      <xdr:nvCxnSpPr>
        <xdr:cNvPr id="726" name="直線コネクタ 725"/>
        <xdr:cNvCxnSpPr/>
      </xdr:nvCxnSpPr>
      <xdr:spPr>
        <a:xfrm flipV="1">
          <a:off x="18656300" y="1475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27"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28"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29"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0"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1"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54119</xdr:rowOff>
    </xdr:from>
    <xdr:ext cx="469744" cy="259045"/>
    <xdr:sp macro="" textlink="">
      <xdr:nvSpPr>
        <xdr:cNvPr id="732" name="n_2mainValue【消防施設】&#10;一人当たり面積"/>
        <xdr:cNvSpPr txBox="1"/>
      </xdr:nvSpPr>
      <xdr:spPr>
        <a:xfrm>
          <a:off x="20199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55642</xdr:rowOff>
    </xdr:from>
    <xdr:ext cx="469744" cy="259045"/>
    <xdr:sp macro="" textlink="">
      <xdr:nvSpPr>
        <xdr:cNvPr id="733" name="n_3mainValue【消防施設】&#10;一人当たり面積"/>
        <xdr:cNvSpPr txBox="1"/>
      </xdr:nvSpPr>
      <xdr:spPr>
        <a:xfrm>
          <a:off x="19310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4"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5"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6" name="フローチャート: 判断 76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67" name="フローチャート: 判断 766"/>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8" name="フローチャート: 判断 767"/>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9" name="フローチャート: 判断 76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0" name="フローチャート: 判断 769"/>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776" name="楕円 775"/>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777"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778" name="楕円 777"/>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126819</xdr:rowOff>
    </xdr:to>
    <xdr:cxnSp macro="">
      <xdr:nvCxnSpPr>
        <xdr:cNvPr id="779" name="直線コネクタ 778"/>
        <xdr:cNvCxnSpPr/>
      </xdr:nvCxnSpPr>
      <xdr:spPr>
        <a:xfrm flipV="1">
          <a:off x="15481300" y="184540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80" name="楕円 779"/>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108</xdr:row>
      <xdr:rowOff>27214</xdr:rowOff>
    </xdr:to>
    <xdr:cxnSp macro="">
      <xdr:nvCxnSpPr>
        <xdr:cNvPr id="781" name="直線コネクタ 780"/>
        <xdr:cNvCxnSpPr/>
      </xdr:nvCxnSpPr>
      <xdr:spPr>
        <a:xfrm flipV="1">
          <a:off x="14592300" y="184719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782" name="楕円 781"/>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27214</xdr:rowOff>
    </xdr:to>
    <xdr:cxnSp macro="">
      <xdr:nvCxnSpPr>
        <xdr:cNvPr id="783" name="直線コネクタ 782"/>
        <xdr:cNvCxnSpPr/>
      </xdr:nvCxnSpPr>
      <xdr:spPr>
        <a:xfrm>
          <a:off x="13703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784" name="楕円 783"/>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164374</xdr:rowOff>
    </xdr:to>
    <xdr:cxnSp macro="">
      <xdr:nvCxnSpPr>
        <xdr:cNvPr id="785" name="直線コネクタ 784"/>
        <xdr:cNvCxnSpPr/>
      </xdr:nvCxnSpPr>
      <xdr:spPr>
        <a:xfrm>
          <a:off x="12814300" y="184752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86"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7"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8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89"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790" name="n_1mainValue【庁舎】&#10;有形固定資産減価償却率"/>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91"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792"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793" name="n_4mainValue【庁舎】&#10;有形固定資産減価償却率"/>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17" name="直線コネクタ 816"/>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18"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19" name="直線コネクタ 818"/>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0"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1" name="直線コネクタ 820"/>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2"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3" name="フローチャート: 判断 822"/>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4" name="フローチャート: 判断 823"/>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5" name="フローチャート: 判断 824"/>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26" name="フローチャート: 判断 825"/>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27" name="フローチャート: 判断 826"/>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100837</xdr:rowOff>
    </xdr:from>
    <xdr:to>
      <xdr:col>116</xdr:col>
      <xdr:colOff>114300</xdr:colOff>
      <xdr:row>108</xdr:row>
      <xdr:rowOff>30987</xdr:rowOff>
    </xdr:to>
    <xdr:sp macro="" textlink="">
      <xdr:nvSpPr>
        <xdr:cNvPr id="833" name="楕円 832"/>
        <xdr:cNvSpPr/>
      </xdr:nvSpPr>
      <xdr:spPr>
        <a:xfrm>
          <a:off x="221107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15764</xdr:rowOff>
    </xdr:from>
    <xdr:ext cx="469744" cy="259045"/>
    <xdr:sp macro="" textlink="">
      <xdr:nvSpPr>
        <xdr:cNvPr id="834" name="【庁舎】&#10;一人当たり面積該当値テキスト"/>
        <xdr:cNvSpPr txBox="1"/>
      </xdr:nvSpPr>
      <xdr:spPr>
        <a:xfrm>
          <a:off x="22199600" y="18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103887</xdr:rowOff>
    </xdr:from>
    <xdr:to>
      <xdr:col>112</xdr:col>
      <xdr:colOff>38100</xdr:colOff>
      <xdr:row>108</xdr:row>
      <xdr:rowOff>34037</xdr:rowOff>
    </xdr:to>
    <xdr:sp macro="" textlink="">
      <xdr:nvSpPr>
        <xdr:cNvPr id="835" name="楕円 834"/>
        <xdr:cNvSpPr/>
      </xdr:nvSpPr>
      <xdr:spPr>
        <a:xfrm>
          <a:off x="21272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151637</xdr:rowOff>
    </xdr:from>
    <xdr:to>
      <xdr:col>116</xdr:col>
      <xdr:colOff>63500</xdr:colOff>
      <xdr:row>107</xdr:row>
      <xdr:rowOff>154687</xdr:rowOff>
    </xdr:to>
    <xdr:cxnSp macro="">
      <xdr:nvCxnSpPr>
        <xdr:cNvPr id="836" name="直線コネクタ 835"/>
        <xdr:cNvCxnSpPr/>
      </xdr:nvCxnSpPr>
      <xdr:spPr>
        <a:xfrm flipV="1">
          <a:off x="21323300" y="1849678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37" name="楕円 836"/>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154687</xdr:rowOff>
    </xdr:from>
    <xdr:to>
      <xdr:col>111</xdr:col>
      <xdr:colOff>177800</xdr:colOff>
      <xdr:row>107</xdr:row>
      <xdr:rowOff>158496</xdr:rowOff>
    </xdr:to>
    <xdr:cxnSp macro="">
      <xdr:nvCxnSpPr>
        <xdr:cNvPr id="838" name="直線コネクタ 837"/>
        <xdr:cNvCxnSpPr/>
      </xdr:nvCxnSpPr>
      <xdr:spPr>
        <a:xfrm flipV="1">
          <a:off x="20434300" y="184998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110362</xdr:rowOff>
    </xdr:from>
    <xdr:to>
      <xdr:col>102</xdr:col>
      <xdr:colOff>165100</xdr:colOff>
      <xdr:row>108</xdr:row>
      <xdr:rowOff>40512</xdr:rowOff>
    </xdr:to>
    <xdr:sp macro="" textlink="">
      <xdr:nvSpPr>
        <xdr:cNvPr id="839" name="楕円 838"/>
        <xdr:cNvSpPr/>
      </xdr:nvSpPr>
      <xdr:spPr>
        <a:xfrm>
          <a:off x="19494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161162</xdr:rowOff>
    </xdr:to>
    <xdr:cxnSp macro="">
      <xdr:nvCxnSpPr>
        <xdr:cNvPr id="840" name="直線コネクタ 839"/>
        <xdr:cNvCxnSpPr/>
      </xdr:nvCxnSpPr>
      <xdr:spPr>
        <a:xfrm flipV="1">
          <a:off x="19545300" y="1850364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841" name="楕円 840"/>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161162</xdr:rowOff>
    </xdr:from>
    <xdr:to>
      <xdr:col>102</xdr:col>
      <xdr:colOff>114300</xdr:colOff>
      <xdr:row>107</xdr:row>
      <xdr:rowOff>163068</xdr:rowOff>
    </xdr:to>
    <xdr:cxnSp macro="">
      <xdr:nvCxnSpPr>
        <xdr:cNvPr id="842" name="直線コネクタ 841"/>
        <xdr:cNvCxnSpPr/>
      </xdr:nvCxnSpPr>
      <xdr:spPr>
        <a:xfrm flipV="1">
          <a:off x="18656300" y="185063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3"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4"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5"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46"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25164</xdr:rowOff>
    </xdr:from>
    <xdr:ext cx="469744" cy="259045"/>
    <xdr:sp macro="" textlink="">
      <xdr:nvSpPr>
        <xdr:cNvPr id="847" name="n_1mainValue【庁舎】&#10;一人当たり面積"/>
        <xdr:cNvSpPr txBox="1"/>
      </xdr:nvSpPr>
      <xdr:spPr>
        <a:xfrm>
          <a:off x="210757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48" name="n_2mainValue【庁舎】&#10;一人当たり面積"/>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31639</xdr:rowOff>
    </xdr:from>
    <xdr:ext cx="469744" cy="259045"/>
    <xdr:sp macro="" textlink="">
      <xdr:nvSpPr>
        <xdr:cNvPr id="849" name="n_3mainValue【庁舎】&#10;一人当たり面積"/>
        <xdr:cNvSpPr txBox="1"/>
      </xdr:nvSpPr>
      <xdr:spPr>
        <a:xfrm>
          <a:off x="193104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50" name="n_4mainValue【庁舎】&#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や一般廃棄物処理施設については、類似団体内平均値を大きく上回り更新の必要性を表しており、庁舎等複合施設の建設が進行中であるとともに、岡山市・玉野市・久米南町との共同による可燃ごみの広域処理施設建設が計画中であるため、既存施設からの更新が完了するまでの間は高い数値が続く見通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一人当たり面積については、類似団体内平均値と同等あるいは下回っていることから、規模は適正であると考えている。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2602&#8251;1&#22238;&#30446;&#12399;&#30476;&#24193;&#12398;&#12507;&#12540;&#12512;&#12506;&#12540;&#12472;&#12363;&#12425;&#12384;&#12450;&#12454;&#12531;&#12525;&#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refreshError="1"/>
      <sheetData sheetId="1">
        <row r="2">
          <cell r="D2" t="str">
            <v>当該団体(円)</v>
          </cell>
          <cell r="F2" t="str">
            <v>類似団体内平均(円)</v>
          </cell>
        </row>
        <row r="3">
          <cell r="A3" t="str">
            <v xml:space="preserve"> H29</v>
          </cell>
          <cell r="D3">
            <v>51624</v>
          </cell>
          <cell r="F3">
            <v>291173</v>
          </cell>
        </row>
        <row r="5">
          <cell r="A5" t="str">
            <v xml:space="preserve"> H30</v>
          </cell>
          <cell r="D5">
            <v>80424</v>
          </cell>
          <cell r="F5">
            <v>271581</v>
          </cell>
        </row>
        <row r="7">
          <cell r="A7" t="str">
            <v xml:space="preserve"> R01</v>
          </cell>
          <cell r="D7">
            <v>36449</v>
          </cell>
          <cell r="F7">
            <v>268375</v>
          </cell>
        </row>
        <row r="9">
          <cell r="A9" t="str">
            <v xml:space="preserve"> R02</v>
          </cell>
          <cell r="D9">
            <v>55441</v>
          </cell>
          <cell r="F9">
            <v>301035</v>
          </cell>
        </row>
        <row r="11">
          <cell r="A11" t="str">
            <v xml:space="preserve"> R03</v>
          </cell>
          <cell r="D11">
            <v>187552</v>
          </cell>
          <cell r="F11">
            <v>277467</v>
          </cell>
        </row>
        <row r="18">
          <cell r="B18" t="str">
            <v>H29</v>
          </cell>
          <cell r="C18" t="str">
            <v>H30</v>
          </cell>
          <cell r="D18" t="str">
            <v>R01</v>
          </cell>
          <cell r="E18" t="str">
            <v>R02</v>
          </cell>
          <cell r="F18" t="str">
            <v>R03</v>
          </cell>
        </row>
        <row r="19">
          <cell r="A19" t="str">
            <v>実質収支額</v>
          </cell>
          <cell r="B19">
            <v>4.8</v>
          </cell>
          <cell r="C19">
            <v>5.81</v>
          </cell>
          <cell r="D19">
            <v>5.15</v>
          </cell>
          <cell r="E19">
            <v>5.73</v>
          </cell>
          <cell r="F19">
            <v>11.14</v>
          </cell>
        </row>
        <row r="20">
          <cell r="A20" t="str">
            <v>財政調整基金残高</v>
          </cell>
          <cell r="B20">
            <v>27.94</v>
          </cell>
          <cell r="C20">
            <v>24.45</v>
          </cell>
          <cell r="D20">
            <v>24.18</v>
          </cell>
          <cell r="E20">
            <v>25.67</v>
          </cell>
          <cell r="F20">
            <v>27.08</v>
          </cell>
        </row>
        <row r="21">
          <cell r="A21" t="str">
            <v>実質単年度収支</v>
          </cell>
          <cell r="B21">
            <v>-3.12</v>
          </cell>
          <cell r="C21">
            <v>-3.88</v>
          </cell>
          <cell r="D21">
            <v>-1.47</v>
          </cell>
          <cell r="E21">
            <v>3.61</v>
          </cell>
          <cell r="F21">
            <v>9.23</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1.1299999999999999</v>
          </cell>
          <cell r="D29" t="e">
            <v>#N/A</v>
          </cell>
          <cell r="E29">
            <v>0.16</v>
          </cell>
          <cell r="F29" t="e">
            <v>#N/A</v>
          </cell>
          <cell r="G29">
            <v>0.18</v>
          </cell>
          <cell r="H29" t="e">
            <v>#N/A</v>
          </cell>
          <cell r="I29">
            <v>0.26</v>
          </cell>
          <cell r="J29" t="e">
            <v>#N/A</v>
          </cell>
          <cell r="K29">
            <v>0.01</v>
          </cell>
        </row>
        <row r="30">
          <cell r="A30" t="str">
            <v>後期高齢者医療特別会計</v>
          </cell>
          <cell r="B30" t="e">
            <v>#N/A</v>
          </cell>
          <cell r="C30">
            <v>0.01</v>
          </cell>
          <cell r="D30" t="e">
            <v>#N/A</v>
          </cell>
          <cell r="E30">
            <v>0.01</v>
          </cell>
          <cell r="F30" t="e">
            <v>#N/A</v>
          </cell>
          <cell r="G30">
            <v>0.01</v>
          </cell>
          <cell r="H30" t="e">
            <v>#N/A</v>
          </cell>
          <cell r="I30">
            <v>0.01</v>
          </cell>
          <cell r="J30" t="e">
            <v>#N/A</v>
          </cell>
          <cell r="K30">
            <v>0.01</v>
          </cell>
        </row>
        <row r="31">
          <cell r="A31" t="str">
            <v>公共下水道事業特別会計</v>
          </cell>
          <cell r="B31" t="e">
            <v>#N/A</v>
          </cell>
          <cell r="C31">
            <v>0.3</v>
          </cell>
          <cell r="D31" t="e">
            <v>#N/A</v>
          </cell>
          <cell r="E31">
            <v>0.38</v>
          </cell>
          <cell r="F31" t="e">
            <v>#N/A</v>
          </cell>
          <cell r="G31">
            <v>0.16</v>
          </cell>
          <cell r="H31" t="e">
            <v>#N/A</v>
          </cell>
          <cell r="I31">
            <v>0.23</v>
          </cell>
          <cell r="J31" t="e">
            <v>#N/A</v>
          </cell>
          <cell r="K31">
            <v>0.09</v>
          </cell>
        </row>
        <row r="32">
          <cell r="A32" t="str">
            <v>介護サービス事業特別会計</v>
          </cell>
          <cell r="B32" t="e">
            <v>#N/A</v>
          </cell>
          <cell r="C32">
            <v>0.13</v>
          </cell>
          <cell r="D32" t="e">
            <v>#N/A</v>
          </cell>
          <cell r="E32">
            <v>0.13</v>
          </cell>
          <cell r="F32" t="e">
            <v>#N/A</v>
          </cell>
          <cell r="G32">
            <v>0.13</v>
          </cell>
          <cell r="H32" t="e">
            <v>#N/A</v>
          </cell>
          <cell r="I32">
            <v>0.13</v>
          </cell>
          <cell r="J32" t="e">
            <v>#N/A</v>
          </cell>
          <cell r="K32">
            <v>0.12</v>
          </cell>
        </row>
        <row r="33">
          <cell r="A33" t="str">
            <v>国民健康保険特別会計</v>
          </cell>
          <cell r="B33" t="e">
            <v>#N/A</v>
          </cell>
          <cell r="C33">
            <v>1.59</v>
          </cell>
          <cell r="D33" t="e">
            <v>#N/A</v>
          </cell>
          <cell r="E33">
            <v>1.59</v>
          </cell>
          <cell r="F33" t="e">
            <v>#N/A</v>
          </cell>
          <cell r="G33">
            <v>1.49</v>
          </cell>
          <cell r="H33" t="e">
            <v>#N/A</v>
          </cell>
          <cell r="I33">
            <v>1.63</v>
          </cell>
          <cell r="J33" t="e">
            <v>#N/A</v>
          </cell>
          <cell r="K33">
            <v>1.24</v>
          </cell>
        </row>
        <row r="34">
          <cell r="A34" t="str">
            <v>介護保険特別会計</v>
          </cell>
          <cell r="B34" t="e">
            <v>#N/A</v>
          </cell>
          <cell r="C34">
            <v>0.13</v>
          </cell>
          <cell r="D34" t="e">
            <v>#N/A</v>
          </cell>
          <cell r="E34">
            <v>0.65</v>
          </cell>
          <cell r="F34" t="e">
            <v>#N/A</v>
          </cell>
          <cell r="G34">
            <v>1.81</v>
          </cell>
          <cell r="H34" t="e">
            <v>#N/A</v>
          </cell>
          <cell r="I34">
            <v>2.1800000000000002</v>
          </cell>
          <cell r="J34" t="e">
            <v>#N/A</v>
          </cell>
          <cell r="K34">
            <v>1.64</v>
          </cell>
        </row>
        <row r="35">
          <cell r="A35" t="str">
            <v>一般会計</v>
          </cell>
          <cell r="B35" t="e">
            <v>#N/A</v>
          </cell>
          <cell r="C35">
            <v>6</v>
          </cell>
          <cell r="D35" t="e">
            <v>#N/A</v>
          </cell>
          <cell r="E35">
            <v>7.08</v>
          </cell>
          <cell r="F35" t="e">
            <v>#N/A</v>
          </cell>
          <cell r="G35">
            <v>6.46</v>
          </cell>
          <cell r="H35" t="e">
            <v>#N/A</v>
          </cell>
          <cell r="I35">
            <v>6.97</v>
          </cell>
          <cell r="J35" t="e">
            <v>#N/A</v>
          </cell>
          <cell r="K35">
            <v>12.3</v>
          </cell>
        </row>
        <row r="36">
          <cell r="A36" t="str">
            <v>住宅新築資金等貸付特別会計</v>
          </cell>
          <cell r="B36">
            <v>1.2</v>
          </cell>
          <cell r="C36" t="e">
            <v>#N/A</v>
          </cell>
          <cell r="D36">
            <v>1.27</v>
          </cell>
          <cell r="E36" t="e">
            <v>#N/A</v>
          </cell>
          <cell r="F36">
            <v>1.31</v>
          </cell>
          <cell r="G36" t="e">
            <v>#N/A</v>
          </cell>
          <cell r="H36">
            <v>1.24</v>
          </cell>
          <cell r="I36" t="e">
            <v>#N/A</v>
          </cell>
          <cell r="J36">
            <v>1.17</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469</v>
          </cell>
          <cell r="G42">
            <v>464</v>
          </cell>
          <cell r="J42">
            <v>446</v>
          </cell>
          <cell r="M42">
            <v>422</v>
          </cell>
          <cell r="P42">
            <v>410</v>
          </cell>
        </row>
        <row r="43">
          <cell r="A43" t="str">
            <v>一時借入金の利子</v>
          </cell>
          <cell r="B43">
            <v>0</v>
          </cell>
          <cell r="E43">
            <v>0</v>
          </cell>
          <cell r="H43">
            <v>0</v>
          </cell>
          <cell r="K43">
            <v>0</v>
          </cell>
          <cell r="N43">
            <v>0</v>
          </cell>
        </row>
        <row r="44">
          <cell r="A44" t="str">
            <v>債務負担行為に基づく支出額</v>
          </cell>
          <cell r="B44">
            <v>2</v>
          </cell>
          <cell r="E44">
            <v>2</v>
          </cell>
          <cell r="H44">
            <v>2</v>
          </cell>
          <cell r="K44">
            <v>1</v>
          </cell>
          <cell r="N44">
            <v>1</v>
          </cell>
        </row>
        <row r="45">
          <cell r="A45" t="str">
            <v>組合等が起こした地方債の元利償還金に対する負担金等</v>
          </cell>
          <cell r="B45">
            <v>23</v>
          </cell>
          <cell r="E45">
            <v>22</v>
          </cell>
          <cell r="H45">
            <v>23</v>
          </cell>
          <cell r="K45">
            <v>24</v>
          </cell>
          <cell r="N45">
            <v>22</v>
          </cell>
        </row>
        <row r="46">
          <cell r="A46" t="str">
            <v>公営企業債の元利償還金に対する繰入金</v>
          </cell>
          <cell r="B46">
            <v>263</v>
          </cell>
          <cell r="E46">
            <v>255</v>
          </cell>
          <cell r="H46">
            <v>248</v>
          </cell>
          <cell r="K46">
            <v>238</v>
          </cell>
          <cell r="N46">
            <v>229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518</v>
          </cell>
          <cell r="E49">
            <v>513</v>
          </cell>
          <cell r="H49">
            <v>495</v>
          </cell>
          <cell r="K49">
            <v>463</v>
          </cell>
          <cell r="N49">
            <v>375</v>
          </cell>
        </row>
        <row r="50">
          <cell r="A50" t="str">
            <v>実質公債費比率の分子</v>
          </cell>
          <cell r="B50" t="e">
            <v>#N/A</v>
          </cell>
          <cell r="C50">
            <v>337</v>
          </cell>
          <cell r="D50" t="e">
            <v>#N/A</v>
          </cell>
          <cell r="E50" t="e">
            <v>#N/A</v>
          </cell>
          <cell r="F50">
            <v>328</v>
          </cell>
          <cell r="G50" t="e">
            <v>#N/A</v>
          </cell>
          <cell r="H50" t="e">
            <v>#N/A</v>
          </cell>
          <cell r="I50">
            <v>322</v>
          </cell>
          <cell r="J50" t="e">
            <v>#N/A</v>
          </cell>
          <cell r="K50" t="e">
            <v>#N/A</v>
          </cell>
          <cell r="L50">
            <v>304</v>
          </cell>
          <cell r="M50" t="e">
            <v>#N/A</v>
          </cell>
          <cell r="N50" t="e">
            <v>#N/A</v>
          </cell>
          <cell r="O50">
            <v>217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3811</v>
          </cell>
          <cell r="G56">
            <v>3650</v>
          </cell>
          <cell r="J56">
            <v>3324</v>
          </cell>
          <cell r="M56">
            <v>3109</v>
          </cell>
          <cell r="P56">
            <v>3140</v>
          </cell>
        </row>
        <row r="57">
          <cell r="A57" t="str">
            <v>充当可能特定歳入</v>
          </cell>
          <cell r="D57">
            <v>53</v>
          </cell>
          <cell r="G57">
            <v>30</v>
          </cell>
          <cell r="J57">
            <v>20</v>
          </cell>
          <cell r="M57">
            <v>11</v>
          </cell>
          <cell r="P57">
            <v>8</v>
          </cell>
        </row>
        <row r="58">
          <cell r="A58" t="str">
            <v>充当可能基金</v>
          </cell>
          <cell r="D58">
            <v>1982</v>
          </cell>
          <cell r="G58">
            <v>1858</v>
          </cell>
          <cell r="J58">
            <v>1907</v>
          </cell>
          <cell r="M58">
            <v>2039</v>
          </cell>
          <cell r="P58">
            <v>2378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572</v>
          </cell>
          <cell r="E62">
            <v>588</v>
          </cell>
          <cell r="H62">
            <v>570</v>
          </cell>
          <cell r="K62">
            <v>523</v>
          </cell>
          <cell r="N62">
            <v>522</v>
          </cell>
        </row>
        <row r="63">
          <cell r="A63" t="str">
            <v>組合等負担等見込額</v>
          </cell>
          <cell r="B63">
            <v>209</v>
          </cell>
          <cell r="E63">
            <v>131</v>
          </cell>
          <cell r="H63">
            <v>128</v>
          </cell>
          <cell r="K63">
            <v>106</v>
          </cell>
          <cell r="N63">
            <v>105</v>
          </cell>
        </row>
        <row r="64">
          <cell r="A64" t="str">
            <v>公営企業債等繰入見込額</v>
          </cell>
          <cell r="B64">
            <v>2441</v>
          </cell>
          <cell r="E64">
            <v>2190</v>
          </cell>
          <cell r="H64">
            <v>1992</v>
          </cell>
          <cell r="K64">
            <v>1814</v>
          </cell>
          <cell r="N64">
            <v>1665</v>
          </cell>
        </row>
        <row r="65">
          <cell r="A65" t="str">
            <v>債務負担行為に基づく支出予定額</v>
          </cell>
          <cell r="B65">
            <v>17</v>
          </cell>
          <cell r="E65">
            <v>12</v>
          </cell>
          <cell r="H65">
            <v>10</v>
          </cell>
          <cell r="K65">
            <v>7</v>
          </cell>
          <cell r="N65">
            <v>16</v>
          </cell>
        </row>
        <row r="66">
          <cell r="A66" t="str">
            <v>一般会計等に係る地方債の現在高</v>
          </cell>
          <cell r="B66">
            <v>3803</v>
          </cell>
          <cell r="E66">
            <v>3631</v>
          </cell>
          <cell r="H66">
            <v>3299</v>
          </cell>
          <cell r="K66">
            <v>3059</v>
          </cell>
          <cell r="N66">
            <v>3392</v>
          </cell>
        </row>
        <row r="67">
          <cell r="A67" t="str">
            <v>将来負担比率の分子</v>
          </cell>
          <cell r="B67" t="e">
            <v>#N/A</v>
          </cell>
          <cell r="C67">
            <v>1197</v>
          </cell>
          <cell r="D67" t="e">
            <v>#N/A</v>
          </cell>
          <cell r="E67" t="e">
            <v>#N/A</v>
          </cell>
          <cell r="F67">
            <v>1015</v>
          </cell>
          <cell r="G67" t="e">
            <v>#N/A</v>
          </cell>
          <cell r="H67" t="e">
            <v>#N/A</v>
          </cell>
          <cell r="I67">
            <v>749</v>
          </cell>
          <cell r="J67" t="e">
            <v>#N/A</v>
          </cell>
          <cell r="K67" t="e">
            <v>#N/A</v>
          </cell>
          <cell r="L67">
            <v>350</v>
          </cell>
          <cell r="M67" t="e">
            <v>#N/A</v>
          </cell>
          <cell r="N67" t="e">
            <v>#N/A</v>
          </cell>
          <cell r="O67">
            <v>174</v>
          </cell>
          <cell r="P67" t="e">
            <v>#N/A</v>
          </cell>
        </row>
        <row r="71">
          <cell r="B71" t="str">
            <v>R01</v>
          </cell>
          <cell r="C71" t="str">
            <v>R02</v>
          </cell>
          <cell r="D71" t="str">
            <v>R03</v>
          </cell>
        </row>
        <row r="72">
          <cell r="A72" t="str">
            <v>財政調整基金</v>
          </cell>
          <cell r="B72">
            <v>610</v>
          </cell>
          <cell r="C72">
            <v>684</v>
          </cell>
          <cell r="D72">
            <v>781</v>
          </cell>
        </row>
        <row r="73">
          <cell r="A73" t="str">
            <v>減債基金</v>
          </cell>
          <cell r="B73">
            <v>146</v>
          </cell>
          <cell r="C73">
            <v>146</v>
          </cell>
          <cell r="D73">
            <v>146</v>
          </cell>
        </row>
        <row r="74">
          <cell r="A74" t="str">
            <v>その他特定目的基金</v>
          </cell>
          <cell r="B74">
            <v>813</v>
          </cell>
          <cell r="C74">
            <v>907</v>
          </cell>
          <cell r="D74">
            <v>1107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45" t="s">
        <v>145</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44"/>
      <c r="DK1" s="44"/>
      <c r="DL1" s="44"/>
      <c r="DM1" s="44"/>
      <c r="DN1" s="44"/>
      <c r="DO1" s="44"/>
    </row>
    <row r="2" spans="1:119" ht="24.75" thickBot="1" x14ac:dyDescent="0.2">
      <c r="B2" s="70" t="s">
        <v>144</v>
      </c>
      <c r="C2" s="70"/>
      <c r="D2" s="69"/>
    </row>
    <row r="3" spans="1:119" ht="18.75" customHeight="1" thickBot="1" x14ac:dyDescent="0.2">
      <c r="A3" s="44"/>
      <c r="B3" s="346" t="s">
        <v>143</v>
      </c>
      <c r="C3" s="347"/>
      <c r="D3" s="347"/>
      <c r="E3" s="348"/>
      <c r="F3" s="348"/>
      <c r="G3" s="348"/>
      <c r="H3" s="348"/>
      <c r="I3" s="348"/>
      <c r="J3" s="348"/>
      <c r="K3" s="348"/>
      <c r="L3" s="348" t="s">
        <v>142</v>
      </c>
      <c r="M3" s="348"/>
      <c r="N3" s="348"/>
      <c r="O3" s="348"/>
      <c r="P3" s="348"/>
      <c r="Q3" s="348"/>
      <c r="R3" s="355"/>
      <c r="S3" s="355"/>
      <c r="T3" s="355"/>
      <c r="U3" s="355"/>
      <c r="V3" s="356"/>
      <c r="W3" s="361" t="s">
        <v>141</v>
      </c>
      <c r="X3" s="362"/>
      <c r="Y3" s="362"/>
      <c r="Z3" s="362"/>
      <c r="AA3" s="362"/>
      <c r="AB3" s="347"/>
      <c r="AC3" s="355" t="s">
        <v>140</v>
      </c>
      <c r="AD3" s="362"/>
      <c r="AE3" s="362"/>
      <c r="AF3" s="362"/>
      <c r="AG3" s="362"/>
      <c r="AH3" s="362"/>
      <c r="AI3" s="362"/>
      <c r="AJ3" s="362"/>
      <c r="AK3" s="362"/>
      <c r="AL3" s="367"/>
      <c r="AM3" s="361" t="s">
        <v>139</v>
      </c>
      <c r="AN3" s="362"/>
      <c r="AO3" s="362"/>
      <c r="AP3" s="362"/>
      <c r="AQ3" s="362"/>
      <c r="AR3" s="362"/>
      <c r="AS3" s="362"/>
      <c r="AT3" s="362"/>
      <c r="AU3" s="362"/>
      <c r="AV3" s="362"/>
      <c r="AW3" s="362"/>
      <c r="AX3" s="367"/>
      <c r="AY3" s="370" t="s">
        <v>67</v>
      </c>
      <c r="AZ3" s="371"/>
      <c r="BA3" s="371"/>
      <c r="BB3" s="371"/>
      <c r="BC3" s="371"/>
      <c r="BD3" s="371"/>
      <c r="BE3" s="371"/>
      <c r="BF3" s="371"/>
      <c r="BG3" s="371"/>
      <c r="BH3" s="371"/>
      <c r="BI3" s="371"/>
      <c r="BJ3" s="371"/>
      <c r="BK3" s="371"/>
      <c r="BL3" s="371"/>
      <c r="BM3" s="372"/>
      <c r="BN3" s="361" t="s">
        <v>138</v>
      </c>
      <c r="BO3" s="362"/>
      <c r="BP3" s="362"/>
      <c r="BQ3" s="362"/>
      <c r="BR3" s="362"/>
      <c r="BS3" s="362"/>
      <c r="BT3" s="362"/>
      <c r="BU3" s="367"/>
      <c r="BV3" s="361" t="s">
        <v>137</v>
      </c>
      <c r="BW3" s="362"/>
      <c r="BX3" s="362"/>
      <c r="BY3" s="362"/>
      <c r="BZ3" s="362"/>
      <c r="CA3" s="362"/>
      <c r="CB3" s="362"/>
      <c r="CC3" s="367"/>
      <c r="CD3" s="370" t="s">
        <v>67</v>
      </c>
      <c r="CE3" s="371"/>
      <c r="CF3" s="371"/>
      <c r="CG3" s="371"/>
      <c r="CH3" s="371"/>
      <c r="CI3" s="371"/>
      <c r="CJ3" s="371"/>
      <c r="CK3" s="371"/>
      <c r="CL3" s="371"/>
      <c r="CM3" s="371"/>
      <c r="CN3" s="371"/>
      <c r="CO3" s="371"/>
      <c r="CP3" s="371"/>
      <c r="CQ3" s="371"/>
      <c r="CR3" s="371"/>
      <c r="CS3" s="372"/>
      <c r="CT3" s="361" t="s">
        <v>136</v>
      </c>
      <c r="CU3" s="362"/>
      <c r="CV3" s="362"/>
      <c r="CW3" s="362"/>
      <c r="CX3" s="362"/>
      <c r="CY3" s="362"/>
      <c r="CZ3" s="362"/>
      <c r="DA3" s="367"/>
      <c r="DB3" s="361" t="s">
        <v>135</v>
      </c>
      <c r="DC3" s="362"/>
      <c r="DD3" s="362"/>
      <c r="DE3" s="362"/>
      <c r="DF3" s="362"/>
      <c r="DG3" s="362"/>
      <c r="DH3" s="362"/>
      <c r="DI3" s="367"/>
    </row>
    <row r="4" spans="1:119" ht="18.75" customHeight="1" x14ac:dyDescent="0.15">
      <c r="A4" s="44"/>
      <c r="B4" s="349"/>
      <c r="C4" s="350"/>
      <c r="D4" s="350"/>
      <c r="E4" s="351"/>
      <c r="F4" s="351"/>
      <c r="G4" s="351"/>
      <c r="H4" s="351"/>
      <c r="I4" s="351"/>
      <c r="J4" s="351"/>
      <c r="K4" s="351"/>
      <c r="L4" s="351"/>
      <c r="M4" s="351"/>
      <c r="N4" s="351"/>
      <c r="O4" s="351"/>
      <c r="P4" s="351"/>
      <c r="Q4" s="351"/>
      <c r="R4" s="357"/>
      <c r="S4" s="357"/>
      <c r="T4" s="357"/>
      <c r="U4" s="357"/>
      <c r="V4" s="358"/>
      <c r="W4" s="363"/>
      <c r="X4" s="364"/>
      <c r="Y4" s="364"/>
      <c r="Z4" s="364"/>
      <c r="AA4" s="364"/>
      <c r="AB4" s="350"/>
      <c r="AC4" s="357"/>
      <c r="AD4" s="364"/>
      <c r="AE4" s="364"/>
      <c r="AF4" s="364"/>
      <c r="AG4" s="364"/>
      <c r="AH4" s="364"/>
      <c r="AI4" s="364"/>
      <c r="AJ4" s="364"/>
      <c r="AK4" s="364"/>
      <c r="AL4" s="368"/>
      <c r="AM4" s="365"/>
      <c r="AN4" s="366"/>
      <c r="AO4" s="366"/>
      <c r="AP4" s="366"/>
      <c r="AQ4" s="366"/>
      <c r="AR4" s="366"/>
      <c r="AS4" s="366"/>
      <c r="AT4" s="366"/>
      <c r="AU4" s="366"/>
      <c r="AV4" s="366"/>
      <c r="AW4" s="366"/>
      <c r="AX4" s="369"/>
      <c r="AY4" s="373" t="s">
        <v>134</v>
      </c>
      <c r="AZ4" s="374"/>
      <c r="BA4" s="374"/>
      <c r="BB4" s="374"/>
      <c r="BC4" s="374"/>
      <c r="BD4" s="374"/>
      <c r="BE4" s="374"/>
      <c r="BF4" s="374"/>
      <c r="BG4" s="374"/>
      <c r="BH4" s="374"/>
      <c r="BI4" s="374"/>
      <c r="BJ4" s="374"/>
      <c r="BK4" s="374"/>
      <c r="BL4" s="374"/>
      <c r="BM4" s="375"/>
      <c r="BN4" s="376">
        <v>4972843</v>
      </c>
      <c r="BO4" s="377"/>
      <c r="BP4" s="377"/>
      <c r="BQ4" s="377"/>
      <c r="BR4" s="377"/>
      <c r="BS4" s="377"/>
      <c r="BT4" s="377"/>
      <c r="BU4" s="378"/>
      <c r="BV4" s="376">
        <v>4475363</v>
      </c>
      <c r="BW4" s="377"/>
      <c r="BX4" s="377"/>
      <c r="BY4" s="377"/>
      <c r="BZ4" s="377"/>
      <c r="CA4" s="377"/>
      <c r="CB4" s="377"/>
      <c r="CC4" s="378"/>
      <c r="CD4" s="379" t="s">
        <v>133</v>
      </c>
      <c r="CE4" s="380"/>
      <c r="CF4" s="380"/>
      <c r="CG4" s="380"/>
      <c r="CH4" s="380"/>
      <c r="CI4" s="380"/>
      <c r="CJ4" s="380"/>
      <c r="CK4" s="380"/>
      <c r="CL4" s="380"/>
      <c r="CM4" s="380"/>
      <c r="CN4" s="380"/>
      <c r="CO4" s="380"/>
      <c r="CP4" s="380"/>
      <c r="CQ4" s="380"/>
      <c r="CR4" s="380"/>
      <c r="CS4" s="381"/>
      <c r="CT4" s="382">
        <v>11.1</v>
      </c>
      <c r="CU4" s="383"/>
      <c r="CV4" s="383"/>
      <c r="CW4" s="383"/>
      <c r="CX4" s="383"/>
      <c r="CY4" s="383"/>
      <c r="CZ4" s="383"/>
      <c r="DA4" s="384"/>
      <c r="DB4" s="382">
        <v>5.7</v>
      </c>
      <c r="DC4" s="383"/>
      <c r="DD4" s="383"/>
      <c r="DE4" s="383"/>
      <c r="DF4" s="383"/>
      <c r="DG4" s="383"/>
      <c r="DH4" s="383"/>
      <c r="DI4" s="384"/>
    </row>
    <row r="5" spans="1:119" ht="18.75" customHeight="1" x14ac:dyDescent="0.15">
      <c r="A5" s="44"/>
      <c r="B5" s="352"/>
      <c r="C5" s="353"/>
      <c r="D5" s="353"/>
      <c r="E5" s="354"/>
      <c r="F5" s="354"/>
      <c r="G5" s="354"/>
      <c r="H5" s="354"/>
      <c r="I5" s="354"/>
      <c r="J5" s="354"/>
      <c r="K5" s="354"/>
      <c r="L5" s="354"/>
      <c r="M5" s="354"/>
      <c r="N5" s="354"/>
      <c r="O5" s="354"/>
      <c r="P5" s="354"/>
      <c r="Q5" s="354"/>
      <c r="R5" s="359"/>
      <c r="S5" s="359"/>
      <c r="T5" s="359"/>
      <c r="U5" s="359"/>
      <c r="V5" s="360"/>
      <c r="W5" s="365"/>
      <c r="X5" s="366"/>
      <c r="Y5" s="366"/>
      <c r="Z5" s="366"/>
      <c r="AA5" s="366"/>
      <c r="AB5" s="353"/>
      <c r="AC5" s="359"/>
      <c r="AD5" s="366"/>
      <c r="AE5" s="366"/>
      <c r="AF5" s="366"/>
      <c r="AG5" s="366"/>
      <c r="AH5" s="366"/>
      <c r="AI5" s="366"/>
      <c r="AJ5" s="366"/>
      <c r="AK5" s="366"/>
      <c r="AL5" s="369"/>
      <c r="AM5" s="385" t="s">
        <v>132</v>
      </c>
      <c r="AN5" s="386"/>
      <c r="AO5" s="386"/>
      <c r="AP5" s="386"/>
      <c r="AQ5" s="386"/>
      <c r="AR5" s="386"/>
      <c r="AS5" s="386"/>
      <c r="AT5" s="387"/>
      <c r="AU5" s="388" t="s">
        <v>96</v>
      </c>
      <c r="AV5" s="389"/>
      <c r="AW5" s="389"/>
      <c r="AX5" s="389"/>
      <c r="AY5" s="390" t="s">
        <v>131</v>
      </c>
      <c r="AZ5" s="391"/>
      <c r="BA5" s="391"/>
      <c r="BB5" s="391"/>
      <c r="BC5" s="391"/>
      <c r="BD5" s="391"/>
      <c r="BE5" s="391"/>
      <c r="BF5" s="391"/>
      <c r="BG5" s="391"/>
      <c r="BH5" s="391"/>
      <c r="BI5" s="391"/>
      <c r="BJ5" s="391"/>
      <c r="BK5" s="391"/>
      <c r="BL5" s="391"/>
      <c r="BM5" s="392"/>
      <c r="BN5" s="339">
        <v>4651625</v>
      </c>
      <c r="BO5" s="340"/>
      <c r="BP5" s="340"/>
      <c r="BQ5" s="340"/>
      <c r="BR5" s="340"/>
      <c r="BS5" s="340"/>
      <c r="BT5" s="340"/>
      <c r="BU5" s="341"/>
      <c r="BV5" s="339">
        <v>4317589</v>
      </c>
      <c r="BW5" s="340"/>
      <c r="BX5" s="340"/>
      <c r="BY5" s="340"/>
      <c r="BZ5" s="340"/>
      <c r="CA5" s="340"/>
      <c r="CB5" s="340"/>
      <c r="CC5" s="341"/>
      <c r="CD5" s="342" t="s">
        <v>130</v>
      </c>
      <c r="CE5" s="343"/>
      <c r="CF5" s="343"/>
      <c r="CG5" s="343"/>
      <c r="CH5" s="343"/>
      <c r="CI5" s="343"/>
      <c r="CJ5" s="343"/>
      <c r="CK5" s="343"/>
      <c r="CL5" s="343"/>
      <c r="CM5" s="343"/>
      <c r="CN5" s="343"/>
      <c r="CO5" s="343"/>
      <c r="CP5" s="343"/>
      <c r="CQ5" s="343"/>
      <c r="CR5" s="343"/>
      <c r="CS5" s="344"/>
      <c r="CT5" s="336">
        <v>79</v>
      </c>
      <c r="CU5" s="337"/>
      <c r="CV5" s="337"/>
      <c r="CW5" s="337"/>
      <c r="CX5" s="337"/>
      <c r="CY5" s="337"/>
      <c r="CZ5" s="337"/>
      <c r="DA5" s="338"/>
      <c r="DB5" s="336">
        <v>89.5</v>
      </c>
      <c r="DC5" s="337"/>
      <c r="DD5" s="337"/>
      <c r="DE5" s="337"/>
      <c r="DF5" s="337"/>
      <c r="DG5" s="337"/>
      <c r="DH5" s="337"/>
      <c r="DI5" s="338"/>
    </row>
    <row r="6" spans="1:119" ht="18.75" customHeight="1" x14ac:dyDescent="0.15">
      <c r="A6" s="44"/>
      <c r="B6" s="393" t="s">
        <v>129</v>
      </c>
      <c r="C6" s="394"/>
      <c r="D6" s="394"/>
      <c r="E6" s="395"/>
      <c r="F6" s="395"/>
      <c r="G6" s="395"/>
      <c r="H6" s="395"/>
      <c r="I6" s="395"/>
      <c r="J6" s="395"/>
      <c r="K6" s="395"/>
      <c r="L6" s="395" t="s">
        <v>128</v>
      </c>
      <c r="M6" s="395"/>
      <c r="N6" s="395"/>
      <c r="O6" s="395"/>
      <c r="P6" s="395"/>
      <c r="Q6" s="395"/>
      <c r="R6" s="399"/>
      <c r="S6" s="399"/>
      <c r="T6" s="399"/>
      <c r="U6" s="399"/>
      <c r="V6" s="400"/>
      <c r="W6" s="403" t="s">
        <v>127</v>
      </c>
      <c r="X6" s="404"/>
      <c r="Y6" s="404"/>
      <c r="Z6" s="404"/>
      <c r="AA6" s="404"/>
      <c r="AB6" s="394"/>
      <c r="AC6" s="407" t="s">
        <v>126</v>
      </c>
      <c r="AD6" s="408"/>
      <c r="AE6" s="408"/>
      <c r="AF6" s="408"/>
      <c r="AG6" s="408"/>
      <c r="AH6" s="408"/>
      <c r="AI6" s="408"/>
      <c r="AJ6" s="408"/>
      <c r="AK6" s="408"/>
      <c r="AL6" s="409"/>
      <c r="AM6" s="385" t="s">
        <v>125</v>
      </c>
      <c r="AN6" s="386"/>
      <c r="AO6" s="386"/>
      <c r="AP6" s="386"/>
      <c r="AQ6" s="386"/>
      <c r="AR6" s="386"/>
      <c r="AS6" s="386"/>
      <c r="AT6" s="387"/>
      <c r="AU6" s="388" t="s">
        <v>96</v>
      </c>
      <c r="AV6" s="389"/>
      <c r="AW6" s="389"/>
      <c r="AX6" s="389"/>
      <c r="AY6" s="390" t="s">
        <v>124</v>
      </c>
      <c r="AZ6" s="391"/>
      <c r="BA6" s="391"/>
      <c r="BB6" s="391"/>
      <c r="BC6" s="391"/>
      <c r="BD6" s="391"/>
      <c r="BE6" s="391"/>
      <c r="BF6" s="391"/>
      <c r="BG6" s="391"/>
      <c r="BH6" s="391"/>
      <c r="BI6" s="391"/>
      <c r="BJ6" s="391"/>
      <c r="BK6" s="391"/>
      <c r="BL6" s="391"/>
      <c r="BM6" s="392"/>
      <c r="BN6" s="339">
        <v>321218</v>
      </c>
      <c r="BO6" s="340"/>
      <c r="BP6" s="340"/>
      <c r="BQ6" s="340"/>
      <c r="BR6" s="340"/>
      <c r="BS6" s="340"/>
      <c r="BT6" s="340"/>
      <c r="BU6" s="341"/>
      <c r="BV6" s="339">
        <v>157774</v>
      </c>
      <c r="BW6" s="340"/>
      <c r="BX6" s="340"/>
      <c r="BY6" s="340"/>
      <c r="BZ6" s="340"/>
      <c r="CA6" s="340"/>
      <c r="CB6" s="340"/>
      <c r="CC6" s="341"/>
      <c r="CD6" s="342" t="s">
        <v>123</v>
      </c>
      <c r="CE6" s="343"/>
      <c r="CF6" s="343"/>
      <c r="CG6" s="343"/>
      <c r="CH6" s="343"/>
      <c r="CI6" s="343"/>
      <c r="CJ6" s="343"/>
      <c r="CK6" s="343"/>
      <c r="CL6" s="343"/>
      <c r="CM6" s="343"/>
      <c r="CN6" s="343"/>
      <c r="CO6" s="343"/>
      <c r="CP6" s="343"/>
      <c r="CQ6" s="343"/>
      <c r="CR6" s="343"/>
      <c r="CS6" s="344"/>
      <c r="CT6" s="416">
        <v>81.8</v>
      </c>
      <c r="CU6" s="417"/>
      <c r="CV6" s="417"/>
      <c r="CW6" s="417"/>
      <c r="CX6" s="417"/>
      <c r="CY6" s="417"/>
      <c r="CZ6" s="417"/>
      <c r="DA6" s="418"/>
      <c r="DB6" s="416">
        <v>92.1</v>
      </c>
      <c r="DC6" s="417"/>
      <c r="DD6" s="417"/>
      <c r="DE6" s="417"/>
      <c r="DF6" s="417"/>
      <c r="DG6" s="417"/>
      <c r="DH6" s="417"/>
      <c r="DI6" s="418"/>
    </row>
    <row r="7" spans="1:119" ht="18.75" customHeight="1" x14ac:dyDescent="0.15">
      <c r="A7" s="44"/>
      <c r="B7" s="349"/>
      <c r="C7" s="350"/>
      <c r="D7" s="350"/>
      <c r="E7" s="351"/>
      <c r="F7" s="351"/>
      <c r="G7" s="351"/>
      <c r="H7" s="351"/>
      <c r="I7" s="351"/>
      <c r="J7" s="351"/>
      <c r="K7" s="351"/>
      <c r="L7" s="351"/>
      <c r="M7" s="351"/>
      <c r="N7" s="351"/>
      <c r="O7" s="351"/>
      <c r="P7" s="351"/>
      <c r="Q7" s="351"/>
      <c r="R7" s="357"/>
      <c r="S7" s="357"/>
      <c r="T7" s="357"/>
      <c r="U7" s="357"/>
      <c r="V7" s="358"/>
      <c r="W7" s="363"/>
      <c r="X7" s="364"/>
      <c r="Y7" s="364"/>
      <c r="Z7" s="364"/>
      <c r="AA7" s="364"/>
      <c r="AB7" s="350"/>
      <c r="AC7" s="410"/>
      <c r="AD7" s="411"/>
      <c r="AE7" s="411"/>
      <c r="AF7" s="411"/>
      <c r="AG7" s="411"/>
      <c r="AH7" s="411"/>
      <c r="AI7" s="411"/>
      <c r="AJ7" s="411"/>
      <c r="AK7" s="411"/>
      <c r="AL7" s="412"/>
      <c r="AM7" s="385" t="s">
        <v>122</v>
      </c>
      <c r="AN7" s="386"/>
      <c r="AO7" s="386"/>
      <c r="AP7" s="386"/>
      <c r="AQ7" s="386"/>
      <c r="AR7" s="386"/>
      <c r="AS7" s="386"/>
      <c r="AT7" s="387"/>
      <c r="AU7" s="388" t="s">
        <v>96</v>
      </c>
      <c r="AV7" s="389"/>
      <c r="AW7" s="389"/>
      <c r="AX7" s="389"/>
      <c r="AY7" s="390" t="s">
        <v>121</v>
      </c>
      <c r="AZ7" s="391"/>
      <c r="BA7" s="391"/>
      <c r="BB7" s="391"/>
      <c r="BC7" s="391"/>
      <c r="BD7" s="391"/>
      <c r="BE7" s="391"/>
      <c r="BF7" s="391"/>
      <c r="BG7" s="391"/>
      <c r="BH7" s="391"/>
      <c r="BI7" s="391"/>
      <c r="BJ7" s="391"/>
      <c r="BK7" s="391"/>
      <c r="BL7" s="391"/>
      <c r="BM7" s="392"/>
      <c r="BN7" s="339">
        <v>0</v>
      </c>
      <c r="BO7" s="340"/>
      <c r="BP7" s="340"/>
      <c r="BQ7" s="340"/>
      <c r="BR7" s="340"/>
      <c r="BS7" s="340"/>
      <c r="BT7" s="340"/>
      <c r="BU7" s="341"/>
      <c r="BV7" s="339">
        <v>5275</v>
      </c>
      <c r="BW7" s="340"/>
      <c r="BX7" s="340"/>
      <c r="BY7" s="340"/>
      <c r="BZ7" s="340"/>
      <c r="CA7" s="340"/>
      <c r="CB7" s="340"/>
      <c r="CC7" s="341"/>
      <c r="CD7" s="342" t="s">
        <v>120</v>
      </c>
      <c r="CE7" s="343"/>
      <c r="CF7" s="343"/>
      <c r="CG7" s="343"/>
      <c r="CH7" s="343"/>
      <c r="CI7" s="343"/>
      <c r="CJ7" s="343"/>
      <c r="CK7" s="343"/>
      <c r="CL7" s="343"/>
      <c r="CM7" s="343"/>
      <c r="CN7" s="343"/>
      <c r="CO7" s="343"/>
      <c r="CP7" s="343"/>
      <c r="CQ7" s="343"/>
      <c r="CR7" s="343"/>
      <c r="CS7" s="344"/>
      <c r="CT7" s="339">
        <v>2884553</v>
      </c>
      <c r="CU7" s="340"/>
      <c r="CV7" s="340"/>
      <c r="CW7" s="340"/>
      <c r="CX7" s="340"/>
      <c r="CY7" s="340"/>
      <c r="CZ7" s="340"/>
      <c r="DA7" s="341"/>
      <c r="DB7" s="339">
        <v>2663604</v>
      </c>
      <c r="DC7" s="340"/>
      <c r="DD7" s="340"/>
      <c r="DE7" s="340"/>
      <c r="DF7" s="340"/>
      <c r="DG7" s="340"/>
      <c r="DH7" s="340"/>
      <c r="DI7" s="341"/>
    </row>
    <row r="8" spans="1:119" ht="18.75" customHeight="1" thickBot="1" x14ac:dyDescent="0.2">
      <c r="A8" s="44"/>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385" t="s">
        <v>119</v>
      </c>
      <c r="AN8" s="386"/>
      <c r="AO8" s="386"/>
      <c r="AP8" s="386"/>
      <c r="AQ8" s="386"/>
      <c r="AR8" s="386"/>
      <c r="AS8" s="386"/>
      <c r="AT8" s="387"/>
      <c r="AU8" s="388" t="s">
        <v>96</v>
      </c>
      <c r="AV8" s="389"/>
      <c r="AW8" s="389"/>
      <c r="AX8" s="389"/>
      <c r="AY8" s="390" t="s">
        <v>118</v>
      </c>
      <c r="AZ8" s="391"/>
      <c r="BA8" s="391"/>
      <c r="BB8" s="391"/>
      <c r="BC8" s="391"/>
      <c r="BD8" s="391"/>
      <c r="BE8" s="391"/>
      <c r="BF8" s="391"/>
      <c r="BG8" s="391"/>
      <c r="BH8" s="391"/>
      <c r="BI8" s="391"/>
      <c r="BJ8" s="391"/>
      <c r="BK8" s="391"/>
      <c r="BL8" s="391"/>
      <c r="BM8" s="392"/>
      <c r="BN8" s="339">
        <v>321218</v>
      </c>
      <c r="BO8" s="340"/>
      <c r="BP8" s="340"/>
      <c r="BQ8" s="340"/>
      <c r="BR8" s="340"/>
      <c r="BS8" s="340"/>
      <c r="BT8" s="340"/>
      <c r="BU8" s="341"/>
      <c r="BV8" s="339">
        <v>152499</v>
      </c>
      <c r="BW8" s="340"/>
      <c r="BX8" s="340"/>
      <c r="BY8" s="340"/>
      <c r="BZ8" s="340"/>
      <c r="CA8" s="340"/>
      <c r="CB8" s="340"/>
      <c r="CC8" s="341"/>
      <c r="CD8" s="342" t="s">
        <v>117</v>
      </c>
      <c r="CE8" s="343"/>
      <c r="CF8" s="343"/>
      <c r="CG8" s="343"/>
      <c r="CH8" s="343"/>
      <c r="CI8" s="343"/>
      <c r="CJ8" s="343"/>
      <c r="CK8" s="343"/>
      <c r="CL8" s="343"/>
      <c r="CM8" s="343"/>
      <c r="CN8" s="343"/>
      <c r="CO8" s="343"/>
      <c r="CP8" s="343"/>
      <c r="CQ8" s="343"/>
      <c r="CR8" s="343"/>
      <c r="CS8" s="344"/>
      <c r="CT8" s="419">
        <v>0.23</v>
      </c>
      <c r="CU8" s="420"/>
      <c r="CV8" s="420"/>
      <c r="CW8" s="420"/>
      <c r="CX8" s="420"/>
      <c r="CY8" s="420"/>
      <c r="CZ8" s="420"/>
      <c r="DA8" s="421"/>
      <c r="DB8" s="419">
        <v>0.24</v>
      </c>
      <c r="DC8" s="420"/>
      <c r="DD8" s="420"/>
      <c r="DE8" s="420"/>
      <c r="DF8" s="420"/>
      <c r="DG8" s="420"/>
      <c r="DH8" s="420"/>
      <c r="DI8" s="421"/>
    </row>
    <row r="9" spans="1:119" ht="18.75" customHeight="1" thickBot="1" x14ac:dyDescent="0.2">
      <c r="A9" s="44"/>
      <c r="B9" s="370" t="s">
        <v>116</v>
      </c>
      <c r="C9" s="371"/>
      <c r="D9" s="371"/>
      <c r="E9" s="371"/>
      <c r="F9" s="371"/>
      <c r="G9" s="371"/>
      <c r="H9" s="371"/>
      <c r="I9" s="371"/>
      <c r="J9" s="371"/>
      <c r="K9" s="422"/>
      <c r="L9" s="423" t="s">
        <v>115</v>
      </c>
      <c r="M9" s="424"/>
      <c r="N9" s="424"/>
      <c r="O9" s="424"/>
      <c r="P9" s="424"/>
      <c r="Q9" s="425"/>
      <c r="R9" s="426">
        <v>4530</v>
      </c>
      <c r="S9" s="427"/>
      <c r="T9" s="427"/>
      <c r="U9" s="427"/>
      <c r="V9" s="428"/>
      <c r="W9" s="361" t="s">
        <v>114</v>
      </c>
      <c r="X9" s="362"/>
      <c r="Y9" s="362"/>
      <c r="Z9" s="362"/>
      <c r="AA9" s="362"/>
      <c r="AB9" s="362"/>
      <c r="AC9" s="362"/>
      <c r="AD9" s="362"/>
      <c r="AE9" s="362"/>
      <c r="AF9" s="362"/>
      <c r="AG9" s="362"/>
      <c r="AH9" s="362"/>
      <c r="AI9" s="362"/>
      <c r="AJ9" s="362"/>
      <c r="AK9" s="362"/>
      <c r="AL9" s="367"/>
      <c r="AM9" s="385" t="s">
        <v>113</v>
      </c>
      <c r="AN9" s="386"/>
      <c r="AO9" s="386"/>
      <c r="AP9" s="386"/>
      <c r="AQ9" s="386"/>
      <c r="AR9" s="386"/>
      <c r="AS9" s="386"/>
      <c r="AT9" s="387"/>
      <c r="AU9" s="388" t="s">
        <v>96</v>
      </c>
      <c r="AV9" s="389"/>
      <c r="AW9" s="389"/>
      <c r="AX9" s="389"/>
      <c r="AY9" s="390" t="s">
        <v>112</v>
      </c>
      <c r="AZ9" s="391"/>
      <c r="BA9" s="391"/>
      <c r="BB9" s="391"/>
      <c r="BC9" s="391"/>
      <c r="BD9" s="391"/>
      <c r="BE9" s="391"/>
      <c r="BF9" s="391"/>
      <c r="BG9" s="391"/>
      <c r="BH9" s="391"/>
      <c r="BI9" s="391"/>
      <c r="BJ9" s="391"/>
      <c r="BK9" s="391"/>
      <c r="BL9" s="391"/>
      <c r="BM9" s="392"/>
      <c r="BN9" s="339">
        <v>168719</v>
      </c>
      <c r="BO9" s="340"/>
      <c r="BP9" s="340"/>
      <c r="BQ9" s="340"/>
      <c r="BR9" s="340"/>
      <c r="BS9" s="340"/>
      <c r="BT9" s="340"/>
      <c r="BU9" s="341"/>
      <c r="BV9" s="339">
        <v>22609</v>
      </c>
      <c r="BW9" s="340"/>
      <c r="BX9" s="340"/>
      <c r="BY9" s="340"/>
      <c r="BZ9" s="340"/>
      <c r="CA9" s="340"/>
      <c r="CB9" s="340"/>
      <c r="CC9" s="341"/>
      <c r="CD9" s="342" t="s">
        <v>111</v>
      </c>
      <c r="CE9" s="343"/>
      <c r="CF9" s="343"/>
      <c r="CG9" s="343"/>
      <c r="CH9" s="343"/>
      <c r="CI9" s="343"/>
      <c r="CJ9" s="343"/>
      <c r="CK9" s="343"/>
      <c r="CL9" s="343"/>
      <c r="CM9" s="343"/>
      <c r="CN9" s="343"/>
      <c r="CO9" s="343"/>
      <c r="CP9" s="343"/>
      <c r="CQ9" s="343"/>
      <c r="CR9" s="343"/>
      <c r="CS9" s="344"/>
      <c r="CT9" s="336">
        <v>11.2</v>
      </c>
      <c r="CU9" s="337"/>
      <c r="CV9" s="337"/>
      <c r="CW9" s="337"/>
      <c r="CX9" s="337"/>
      <c r="CY9" s="337"/>
      <c r="CZ9" s="337"/>
      <c r="DA9" s="338"/>
      <c r="DB9" s="336">
        <v>14</v>
      </c>
      <c r="DC9" s="337"/>
      <c r="DD9" s="337"/>
      <c r="DE9" s="337"/>
      <c r="DF9" s="337"/>
      <c r="DG9" s="337"/>
      <c r="DH9" s="337"/>
      <c r="DI9" s="338"/>
    </row>
    <row r="10" spans="1:119" ht="18.75" customHeight="1" thickBot="1" x14ac:dyDescent="0.2">
      <c r="A10" s="44"/>
      <c r="B10" s="370"/>
      <c r="C10" s="371"/>
      <c r="D10" s="371"/>
      <c r="E10" s="371"/>
      <c r="F10" s="371"/>
      <c r="G10" s="371"/>
      <c r="H10" s="371"/>
      <c r="I10" s="371"/>
      <c r="J10" s="371"/>
      <c r="K10" s="422"/>
      <c r="L10" s="429" t="s">
        <v>110</v>
      </c>
      <c r="M10" s="386"/>
      <c r="N10" s="386"/>
      <c r="O10" s="386"/>
      <c r="P10" s="386"/>
      <c r="Q10" s="387"/>
      <c r="R10" s="430">
        <v>4907</v>
      </c>
      <c r="S10" s="431"/>
      <c r="T10" s="431"/>
      <c r="U10" s="431"/>
      <c r="V10" s="432"/>
      <c r="W10" s="363"/>
      <c r="X10" s="364"/>
      <c r="Y10" s="364"/>
      <c r="Z10" s="364"/>
      <c r="AA10" s="364"/>
      <c r="AB10" s="364"/>
      <c r="AC10" s="364"/>
      <c r="AD10" s="364"/>
      <c r="AE10" s="364"/>
      <c r="AF10" s="364"/>
      <c r="AG10" s="364"/>
      <c r="AH10" s="364"/>
      <c r="AI10" s="364"/>
      <c r="AJ10" s="364"/>
      <c r="AK10" s="364"/>
      <c r="AL10" s="368"/>
      <c r="AM10" s="385" t="s">
        <v>109</v>
      </c>
      <c r="AN10" s="386"/>
      <c r="AO10" s="386"/>
      <c r="AP10" s="386"/>
      <c r="AQ10" s="386"/>
      <c r="AR10" s="386"/>
      <c r="AS10" s="386"/>
      <c r="AT10" s="387"/>
      <c r="AU10" s="388" t="s">
        <v>91</v>
      </c>
      <c r="AV10" s="389"/>
      <c r="AW10" s="389"/>
      <c r="AX10" s="389"/>
      <c r="AY10" s="390" t="s">
        <v>108</v>
      </c>
      <c r="AZ10" s="391"/>
      <c r="BA10" s="391"/>
      <c r="BB10" s="391"/>
      <c r="BC10" s="391"/>
      <c r="BD10" s="391"/>
      <c r="BE10" s="391"/>
      <c r="BF10" s="391"/>
      <c r="BG10" s="391"/>
      <c r="BH10" s="391"/>
      <c r="BI10" s="391"/>
      <c r="BJ10" s="391"/>
      <c r="BK10" s="391"/>
      <c r="BL10" s="391"/>
      <c r="BM10" s="392"/>
      <c r="BN10" s="339">
        <v>97536</v>
      </c>
      <c r="BO10" s="340"/>
      <c r="BP10" s="340"/>
      <c r="BQ10" s="340"/>
      <c r="BR10" s="340"/>
      <c r="BS10" s="340"/>
      <c r="BT10" s="340"/>
      <c r="BU10" s="341"/>
      <c r="BV10" s="339">
        <v>93628</v>
      </c>
      <c r="BW10" s="340"/>
      <c r="BX10" s="340"/>
      <c r="BY10" s="340"/>
      <c r="BZ10" s="340"/>
      <c r="CA10" s="340"/>
      <c r="CB10" s="340"/>
      <c r="CC10" s="341"/>
      <c r="CD10" s="68" t="s">
        <v>107</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
      <c r="A11" s="44"/>
      <c r="B11" s="370"/>
      <c r="C11" s="371"/>
      <c r="D11" s="371"/>
      <c r="E11" s="371"/>
      <c r="F11" s="371"/>
      <c r="G11" s="371"/>
      <c r="H11" s="371"/>
      <c r="I11" s="371"/>
      <c r="J11" s="371"/>
      <c r="K11" s="422"/>
      <c r="L11" s="433" t="s">
        <v>106</v>
      </c>
      <c r="M11" s="434"/>
      <c r="N11" s="434"/>
      <c r="O11" s="434"/>
      <c r="P11" s="434"/>
      <c r="Q11" s="435"/>
      <c r="R11" s="436" t="s">
        <v>105</v>
      </c>
      <c r="S11" s="437"/>
      <c r="T11" s="437"/>
      <c r="U11" s="437"/>
      <c r="V11" s="438"/>
      <c r="W11" s="363"/>
      <c r="X11" s="364"/>
      <c r="Y11" s="364"/>
      <c r="Z11" s="364"/>
      <c r="AA11" s="364"/>
      <c r="AB11" s="364"/>
      <c r="AC11" s="364"/>
      <c r="AD11" s="364"/>
      <c r="AE11" s="364"/>
      <c r="AF11" s="364"/>
      <c r="AG11" s="364"/>
      <c r="AH11" s="364"/>
      <c r="AI11" s="364"/>
      <c r="AJ11" s="364"/>
      <c r="AK11" s="364"/>
      <c r="AL11" s="368"/>
      <c r="AM11" s="385" t="s">
        <v>104</v>
      </c>
      <c r="AN11" s="386"/>
      <c r="AO11" s="386"/>
      <c r="AP11" s="386"/>
      <c r="AQ11" s="386"/>
      <c r="AR11" s="386"/>
      <c r="AS11" s="386"/>
      <c r="AT11" s="387"/>
      <c r="AU11" s="388" t="s">
        <v>91</v>
      </c>
      <c r="AV11" s="389"/>
      <c r="AW11" s="389"/>
      <c r="AX11" s="389"/>
      <c r="AY11" s="390" t="s">
        <v>103</v>
      </c>
      <c r="AZ11" s="391"/>
      <c r="BA11" s="391"/>
      <c r="BB11" s="391"/>
      <c r="BC11" s="391"/>
      <c r="BD11" s="391"/>
      <c r="BE11" s="391"/>
      <c r="BF11" s="391"/>
      <c r="BG11" s="391"/>
      <c r="BH11" s="391"/>
      <c r="BI11" s="391"/>
      <c r="BJ11" s="391"/>
      <c r="BK11" s="391"/>
      <c r="BL11" s="391"/>
      <c r="BM11" s="392"/>
      <c r="BN11" s="339">
        <v>0</v>
      </c>
      <c r="BO11" s="340"/>
      <c r="BP11" s="340"/>
      <c r="BQ11" s="340"/>
      <c r="BR11" s="340"/>
      <c r="BS11" s="340"/>
      <c r="BT11" s="340"/>
      <c r="BU11" s="341"/>
      <c r="BV11" s="339">
        <v>0</v>
      </c>
      <c r="BW11" s="340"/>
      <c r="BX11" s="340"/>
      <c r="BY11" s="340"/>
      <c r="BZ11" s="340"/>
      <c r="CA11" s="340"/>
      <c r="CB11" s="340"/>
      <c r="CC11" s="341"/>
      <c r="CD11" s="342" t="s">
        <v>102</v>
      </c>
      <c r="CE11" s="343"/>
      <c r="CF11" s="343"/>
      <c r="CG11" s="343"/>
      <c r="CH11" s="343"/>
      <c r="CI11" s="343"/>
      <c r="CJ11" s="343"/>
      <c r="CK11" s="343"/>
      <c r="CL11" s="343"/>
      <c r="CM11" s="343"/>
      <c r="CN11" s="343"/>
      <c r="CO11" s="343"/>
      <c r="CP11" s="343"/>
      <c r="CQ11" s="343"/>
      <c r="CR11" s="343"/>
      <c r="CS11" s="344"/>
      <c r="CT11" s="419" t="s">
        <v>46</v>
      </c>
      <c r="CU11" s="420"/>
      <c r="CV11" s="420"/>
      <c r="CW11" s="420"/>
      <c r="CX11" s="420"/>
      <c r="CY11" s="420"/>
      <c r="CZ11" s="420"/>
      <c r="DA11" s="421"/>
      <c r="DB11" s="419" t="s">
        <v>46</v>
      </c>
      <c r="DC11" s="420"/>
      <c r="DD11" s="420"/>
      <c r="DE11" s="420"/>
      <c r="DF11" s="420"/>
      <c r="DG11" s="420"/>
      <c r="DH11" s="420"/>
      <c r="DI11" s="421"/>
    </row>
    <row r="12" spans="1:119" ht="18.75" customHeight="1" x14ac:dyDescent="0.15">
      <c r="A12" s="44"/>
      <c r="B12" s="453" t="s">
        <v>101</v>
      </c>
      <c r="C12" s="454"/>
      <c r="D12" s="454"/>
      <c r="E12" s="454"/>
      <c r="F12" s="454"/>
      <c r="G12" s="454"/>
      <c r="H12" s="454"/>
      <c r="I12" s="454"/>
      <c r="J12" s="454"/>
      <c r="K12" s="455"/>
      <c r="L12" s="462" t="s">
        <v>100</v>
      </c>
      <c r="M12" s="463"/>
      <c r="N12" s="463"/>
      <c r="O12" s="463"/>
      <c r="P12" s="463"/>
      <c r="Q12" s="464"/>
      <c r="R12" s="465">
        <v>4605</v>
      </c>
      <c r="S12" s="466"/>
      <c r="T12" s="466"/>
      <c r="U12" s="466"/>
      <c r="V12" s="467"/>
      <c r="W12" s="468" t="s">
        <v>67</v>
      </c>
      <c r="X12" s="389"/>
      <c r="Y12" s="389"/>
      <c r="Z12" s="389"/>
      <c r="AA12" s="389"/>
      <c r="AB12" s="469"/>
      <c r="AC12" s="470" t="s">
        <v>99</v>
      </c>
      <c r="AD12" s="471"/>
      <c r="AE12" s="471"/>
      <c r="AF12" s="471"/>
      <c r="AG12" s="472"/>
      <c r="AH12" s="470" t="s">
        <v>98</v>
      </c>
      <c r="AI12" s="471"/>
      <c r="AJ12" s="471"/>
      <c r="AK12" s="471"/>
      <c r="AL12" s="473"/>
      <c r="AM12" s="385" t="s">
        <v>97</v>
      </c>
      <c r="AN12" s="386"/>
      <c r="AO12" s="386"/>
      <c r="AP12" s="386"/>
      <c r="AQ12" s="386"/>
      <c r="AR12" s="386"/>
      <c r="AS12" s="386"/>
      <c r="AT12" s="387"/>
      <c r="AU12" s="388" t="s">
        <v>96</v>
      </c>
      <c r="AV12" s="389"/>
      <c r="AW12" s="389"/>
      <c r="AX12" s="389"/>
      <c r="AY12" s="390" t="s">
        <v>95</v>
      </c>
      <c r="AZ12" s="391"/>
      <c r="BA12" s="391"/>
      <c r="BB12" s="391"/>
      <c r="BC12" s="391"/>
      <c r="BD12" s="391"/>
      <c r="BE12" s="391"/>
      <c r="BF12" s="391"/>
      <c r="BG12" s="391"/>
      <c r="BH12" s="391"/>
      <c r="BI12" s="391"/>
      <c r="BJ12" s="391"/>
      <c r="BK12" s="391"/>
      <c r="BL12" s="391"/>
      <c r="BM12" s="392"/>
      <c r="BN12" s="339">
        <v>0</v>
      </c>
      <c r="BO12" s="340"/>
      <c r="BP12" s="340"/>
      <c r="BQ12" s="340"/>
      <c r="BR12" s="340"/>
      <c r="BS12" s="340"/>
      <c r="BT12" s="340"/>
      <c r="BU12" s="341"/>
      <c r="BV12" s="339">
        <v>20000</v>
      </c>
      <c r="BW12" s="340"/>
      <c r="BX12" s="340"/>
      <c r="BY12" s="340"/>
      <c r="BZ12" s="340"/>
      <c r="CA12" s="340"/>
      <c r="CB12" s="340"/>
      <c r="CC12" s="341"/>
      <c r="CD12" s="342" t="s">
        <v>94</v>
      </c>
      <c r="CE12" s="343"/>
      <c r="CF12" s="343"/>
      <c r="CG12" s="343"/>
      <c r="CH12" s="343"/>
      <c r="CI12" s="343"/>
      <c r="CJ12" s="343"/>
      <c r="CK12" s="343"/>
      <c r="CL12" s="343"/>
      <c r="CM12" s="343"/>
      <c r="CN12" s="343"/>
      <c r="CO12" s="343"/>
      <c r="CP12" s="343"/>
      <c r="CQ12" s="343"/>
      <c r="CR12" s="343"/>
      <c r="CS12" s="344"/>
      <c r="CT12" s="419" t="s">
        <v>46</v>
      </c>
      <c r="CU12" s="420"/>
      <c r="CV12" s="420"/>
      <c r="CW12" s="420"/>
      <c r="CX12" s="420"/>
      <c r="CY12" s="420"/>
      <c r="CZ12" s="420"/>
      <c r="DA12" s="421"/>
      <c r="DB12" s="419" t="s">
        <v>46</v>
      </c>
      <c r="DC12" s="420"/>
      <c r="DD12" s="420"/>
      <c r="DE12" s="420"/>
      <c r="DF12" s="420"/>
      <c r="DG12" s="420"/>
      <c r="DH12" s="420"/>
      <c r="DI12" s="421"/>
    </row>
    <row r="13" spans="1:119" ht="18.75" customHeight="1" x14ac:dyDescent="0.15">
      <c r="A13" s="44"/>
      <c r="B13" s="456"/>
      <c r="C13" s="457"/>
      <c r="D13" s="457"/>
      <c r="E13" s="457"/>
      <c r="F13" s="457"/>
      <c r="G13" s="457"/>
      <c r="H13" s="457"/>
      <c r="I13" s="457"/>
      <c r="J13" s="457"/>
      <c r="K13" s="458"/>
      <c r="L13" s="62"/>
      <c r="M13" s="439" t="s">
        <v>86</v>
      </c>
      <c r="N13" s="440"/>
      <c r="O13" s="440"/>
      <c r="P13" s="440"/>
      <c r="Q13" s="441"/>
      <c r="R13" s="442">
        <v>4574</v>
      </c>
      <c r="S13" s="443"/>
      <c r="T13" s="443"/>
      <c r="U13" s="443"/>
      <c r="V13" s="444"/>
      <c r="W13" s="403" t="s">
        <v>93</v>
      </c>
      <c r="X13" s="404"/>
      <c r="Y13" s="404"/>
      <c r="Z13" s="404"/>
      <c r="AA13" s="404"/>
      <c r="AB13" s="394"/>
      <c r="AC13" s="430">
        <v>563</v>
      </c>
      <c r="AD13" s="431"/>
      <c r="AE13" s="431"/>
      <c r="AF13" s="431"/>
      <c r="AG13" s="445"/>
      <c r="AH13" s="430">
        <v>653</v>
      </c>
      <c r="AI13" s="431"/>
      <c r="AJ13" s="431"/>
      <c r="AK13" s="431"/>
      <c r="AL13" s="432"/>
      <c r="AM13" s="385" t="s">
        <v>92</v>
      </c>
      <c r="AN13" s="386"/>
      <c r="AO13" s="386"/>
      <c r="AP13" s="386"/>
      <c r="AQ13" s="386"/>
      <c r="AR13" s="386"/>
      <c r="AS13" s="386"/>
      <c r="AT13" s="387"/>
      <c r="AU13" s="388" t="s">
        <v>91</v>
      </c>
      <c r="AV13" s="389"/>
      <c r="AW13" s="389"/>
      <c r="AX13" s="389"/>
      <c r="AY13" s="390" t="s">
        <v>90</v>
      </c>
      <c r="AZ13" s="391"/>
      <c r="BA13" s="391"/>
      <c r="BB13" s="391"/>
      <c r="BC13" s="391"/>
      <c r="BD13" s="391"/>
      <c r="BE13" s="391"/>
      <c r="BF13" s="391"/>
      <c r="BG13" s="391"/>
      <c r="BH13" s="391"/>
      <c r="BI13" s="391"/>
      <c r="BJ13" s="391"/>
      <c r="BK13" s="391"/>
      <c r="BL13" s="391"/>
      <c r="BM13" s="392"/>
      <c r="BN13" s="339">
        <v>266255</v>
      </c>
      <c r="BO13" s="340"/>
      <c r="BP13" s="340"/>
      <c r="BQ13" s="340"/>
      <c r="BR13" s="340"/>
      <c r="BS13" s="340"/>
      <c r="BT13" s="340"/>
      <c r="BU13" s="341"/>
      <c r="BV13" s="339">
        <v>96237</v>
      </c>
      <c r="BW13" s="340"/>
      <c r="BX13" s="340"/>
      <c r="BY13" s="340"/>
      <c r="BZ13" s="340"/>
      <c r="CA13" s="340"/>
      <c r="CB13" s="340"/>
      <c r="CC13" s="341"/>
      <c r="CD13" s="342" t="s">
        <v>89</v>
      </c>
      <c r="CE13" s="343"/>
      <c r="CF13" s="343"/>
      <c r="CG13" s="343"/>
      <c r="CH13" s="343"/>
      <c r="CI13" s="343"/>
      <c r="CJ13" s="343"/>
      <c r="CK13" s="343"/>
      <c r="CL13" s="343"/>
      <c r="CM13" s="343"/>
      <c r="CN13" s="343"/>
      <c r="CO13" s="343"/>
      <c r="CP13" s="343"/>
      <c r="CQ13" s="343"/>
      <c r="CR13" s="343"/>
      <c r="CS13" s="344"/>
      <c r="CT13" s="336">
        <v>12.5</v>
      </c>
      <c r="CU13" s="337"/>
      <c r="CV13" s="337"/>
      <c r="CW13" s="337"/>
      <c r="CX13" s="337"/>
      <c r="CY13" s="337"/>
      <c r="CZ13" s="337"/>
      <c r="DA13" s="338"/>
      <c r="DB13" s="336">
        <v>14.8</v>
      </c>
      <c r="DC13" s="337"/>
      <c r="DD13" s="337"/>
      <c r="DE13" s="337"/>
      <c r="DF13" s="337"/>
      <c r="DG13" s="337"/>
      <c r="DH13" s="337"/>
      <c r="DI13" s="338"/>
    </row>
    <row r="14" spans="1:119" ht="18.75" customHeight="1" thickBot="1" x14ac:dyDescent="0.2">
      <c r="A14" s="44"/>
      <c r="B14" s="456"/>
      <c r="C14" s="457"/>
      <c r="D14" s="457"/>
      <c r="E14" s="457"/>
      <c r="F14" s="457"/>
      <c r="G14" s="457"/>
      <c r="H14" s="457"/>
      <c r="I14" s="457"/>
      <c r="J14" s="457"/>
      <c r="K14" s="458"/>
      <c r="L14" s="446" t="s">
        <v>88</v>
      </c>
      <c r="M14" s="447"/>
      <c r="N14" s="447"/>
      <c r="O14" s="447"/>
      <c r="P14" s="447"/>
      <c r="Q14" s="448"/>
      <c r="R14" s="442">
        <v>4689</v>
      </c>
      <c r="S14" s="443"/>
      <c r="T14" s="443"/>
      <c r="U14" s="443"/>
      <c r="V14" s="444"/>
      <c r="W14" s="365"/>
      <c r="X14" s="366"/>
      <c r="Y14" s="366"/>
      <c r="Z14" s="366"/>
      <c r="AA14" s="366"/>
      <c r="AB14" s="353"/>
      <c r="AC14" s="449">
        <v>25.3</v>
      </c>
      <c r="AD14" s="450"/>
      <c r="AE14" s="450"/>
      <c r="AF14" s="450"/>
      <c r="AG14" s="451"/>
      <c r="AH14" s="449">
        <v>27.1</v>
      </c>
      <c r="AI14" s="450"/>
      <c r="AJ14" s="450"/>
      <c r="AK14" s="450"/>
      <c r="AL14" s="452"/>
      <c r="AM14" s="385"/>
      <c r="AN14" s="386"/>
      <c r="AO14" s="386"/>
      <c r="AP14" s="386"/>
      <c r="AQ14" s="386"/>
      <c r="AR14" s="386"/>
      <c r="AS14" s="386"/>
      <c r="AT14" s="387"/>
      <c r="AU14" s="388"/>
      <c r="AV14" s="389"/>
      <c r="AW14" s="389"/>
      <c r="AX14" s="389"/>
      <c r="AY14" s="390"/>
      <c r="AZ14" s="391"/>
      <c r="BA14" s="391"/>
      <c r="BB14" s="391"/>
      <c r="BC14" s="391"/>
      <c r="BD14" s="391"/>
      <c r="BE14" s="391"/>
      <c r="BF14" s="391"/>
      <c r="BG14" s="391"/>
      <c r="BH14" s="391"/>
      <c r="BI14" s="391"/>
      <c r="BJ14" s="391"/>
      <c r="BK14" s="391"/>
      <c r="BL14" s="391"/>
      <c r="BM14" s="392"/>
      <c r="BN14" s="339"/>
      <c r="BO14" s="340"/>
      <c r="BP14" s="340"/>
      <c r="BQ14" s="340"/>
      <c r="BR14" s="340"/>
      <c r="BS14" s="340"/>
      <c r="BT14" s="340"/>
      <c r="BU14" s="341"/>
      <c r="BV14" s="339"/>
      <c r="BW14" s="340"/>
      <c r="BX14" s="340"/>
      <c r="BY14" s="340"/>
      <c r="BZ14" s="340"/>
      <c r="CA14" s="340"/>
      <c r="CB14" s="340"/>
      <c r="CC14" s="341"/>
      <c r="CD14" s="474" t="s">
        <v>87</v>
      </c>
      <c r="CE14" s="475"/>
      <c r="CF14" s="475"/>
      <c r="CG14" s="475"/>
      <c r="CH14" s="475"/>
      <c r="CI14" s="475"/>
      <c r="CJ14" s="475"/>
      <c r="CK14" s="475"/>
      <c r="CL14" s="475"/>
      <c r="CM14" s="475"/>
      <c r="CN14" s="475"/>
      <c r="CO14" s="475"/>
      <c r="CP14" s="475"/>
      <c r="CQ14" s="475"/>
      <c r="CR14" s="475"/>
      <c r="CS14" s="476"/>
      <c r="CT14" s="477">
        <v>6.9</v>
      </c>
      <c r="CU14" s="478"/>
      <c r="CV14" s="478"/>
      <c r="CW14" s="478"/>
      <c r="CX14" s="478"/>
      <c r="CY14" s="478"/>
      <c r="CZ14" s="478"/>
      <c r="DA14" s="479"/>
      <c r="DB14" s="477">
        <v>15.5</v>
      </c>
      <c r="DC14" s="478"/>
      <c r="DD14" s="478"/>
      <c r="DE14" s="478"/>
      <c r="DF14" s="478"/>
      <c r="DG14" s="478"/>
      <c r="DH14" s="478"/>
      <c r="DI14" s="479"/>
    </row>
    <row r="15" spans="1:119" ht="18.75" customHeight="1" x14ac:dyDescent="0.15">
      <c r="A15" s="44"/>
      <c r="B15" s="456"/>
      <c r="C15" s="457"/>
      <c r="D15" s="457"/>
      <c r="E15" s="457"/>
      <c r="F15" s="457"/>
      <c r="G15" s="457"/>
      <c r="H15" s="457"/>
      <c r="I15" s="457"/>
      <c r="J15" s="457"/>
      <c r="K15" s="458"/>
      <c r="L15" s="62"/>
      <c r="M15" s="439" t="s">
        <v>86</v>
      </c>
      <c r="N15" s="440"/>
      <c r="O15" s="440"/>
      <c r="P15" s="440"/>
      <c r="Q15" s="441"/>
      <c r="R15" s="442">
        <v>4656</v>
      </c>
      <c r="S15" s="443"/>
      <c r="T15" s="443"/>
      <c r="U15" s="443"/>
      <c r="V15" s="444"/>
      <c r="W15" s="403" t="s">
        <v>85</v>
      </c>
      <c r="X15" s="404"/>
      <c r="Y15" s="404"/>
      <c r="Z15" s="404"/>
      <c r="AA15" s="404"/>
      <c r="AB15" s="394"/>
      <c r="AC15" s="430">
        <v>478</v>
      </c>
      <c r="AD15" s="431"/>
      <c r="AE15" s="431"/>
      <c r="AF15" s="431"/>
      <c r="AG15" s="445"/>
      <c r="AH15" s="430">
        <v>524</v>
      </c>
      <c r="AI15" s="431"/>
      <c r="AJ15" s="431"/>
      <c r="AK15" s="431"/>
      <c r="AL15" s="432"/>
      <c r="AM15" s="385"/>
      <c r="AN15" s="386"/>
      <c r="AO15" s="386"/>
      <c r="AP15" s="386"/>
      <c r="AQ15" s="386"/>
      <c r="AR15" s="386"/>
      <c r="AS15" s="386"/>
      <c r="AT15" s="387"/>
      <c r="AU15" s="388"/>
      <c r="AV15" s="389"/>
      <c r="AW15" s="389"/>
      <c r="AX15" s="389"/>
      <c r="AY15" s="373" t="s">
        <v>84</v>
      </c>
      <c r="AZ15" s="374"/>
      <c r="BA15" s="374"/>
      <c r="BB15" s="374"/>
      <c r="BC15" s="374"/>
      <c r="BD15" s="374"/>
      <c r="BE15" s="374"/>
      <c r="BF15" s="374"/>
      <c r="BG15" s="374"/>
      <c r="BH15" s="374"/>
      <c r="BI15" s="374"/>
      <c r="BJ15" s="374"/>
      <c r="BK15" s="374"/>
      <c r="BL15" s="374"/>
      <c r="BM15" s="375"/>
      <c r="BN15" s="376">
        <v>569327</v>
      </c>
      <c r="BO15" s="377"/>
      <c r="BP15" s="377"/>
      <c r="BQ15" s="377"/>
      <c r="BR15" s="377"/>
      <c r="BS15" s="377"/>
      <c r="BT15" s="377"/>
      <c r="BU15" s="378"/>
      <c r="BV15" s="376">
        <v>588795</v>
      </c>
      <c r="BW15" s="377"/>
      <c r="BX15" s="377"/>
      <c r="BY15" s="377"/>
      <c r="BZ15" s="377"/>
      <c r="CA15" s="377"/>
      <c r="CB15" s="377"/>
      <c r="CC15" s="378"/>
      <c r="CD15" s="480" t="s">
        <v>83</v>
      </c>
      <c r="CE15" s="481"/>
      <c r="CF15" s="481"/>
      <c r="CG15" s="481"/>
      <c r="CH15" s="481"/>
      <c r="CI15" s="481"/>
      <c r="CJ15" s="481"/>
      <c r="CK15" s="481"/>
      <c r="CL15" s="481"/>
      <c r="CM15" s="481"/>
      <c r="CN15" s="481"/>
      <c r="CO15" s="481"/>
      <c r="CP15" s="481"/>
      <c r="CQ15" s="481"/>
      <c r="CR15" s="481"/>
      <c r="CS15" s="482"/>
      <c r="CT15" s="61"/>
      <c r="CU15" s="60"/>
      <c r="CV15" s="60"/>
      <c r="CW15" s="60"/>
      <c r="CX15" s="60"/>
      <c r="CY15" s="60"/>
      <c r="CZ15" s="60"/>
      <c r="DA15" s="59"/>
      <c r="DB15" s="61"/>
      <c r="DC15" s="60"/>
      <c r="DD15" s="60"/>
      <c r="DE15" s="60"/>
      <c r="DF15" s="60"/>
      <c r="DG15" s="60"/>
      <c r="DH15" s="60"/>
      <c r="DI15" s="59"/>
    </row>
    <row r="16" spans="1:119" ht="18.75" customHeight="1" x14ac:dyDescent="0.15">
      <c r="A16" s="44"/>
      <c r="B16" s="456"/>
      <c r="C16" s="457"/>
      <c r="D16" s="457"/>
      <c r="E16" s="457"/>
      <c r="F16" s="457"/>
      <c r="G16" s="457"/>
      <c r="H16" s="457"/>
      <c r="I16" s="457"/>
      <c r="J16" s="457"/>
      <c r="K16" s="458"/>
      <c r="L16" s="446" t="s">
        <v>82</v>
      </c>
      <c r="M16" s="489"/>
      <c r="N16" s="489"/>
      <c r="O16" s="489"/>
      <c r="P16" s="489"/>
      <c r="Q16" s="490"/>
      <c r="R16" s="486" t="s">
        <v>79</v>
      </c>
      <c r="S16" s="487"/>
      <c r="T16" s="487"/>
      <c r="U16" s="487"/>
      <c r="V16" s="488"/>
      <c r="W16" s="365"/>
      <c r="X16" s="366"/>
      <c r="Y16" s="366"/>
      <c r="Z16" s="366"/>
      <c r="AA16" s="366"/>
      <c r="AB16" s="353"/>
      <c r="AC16" s="449">
        <v>21.5</v>
      </c>
      <c r="AD16" s="450"/>
      <c r="AE16" s="450"/>
      <c r="AF16" s="450"/>
      <c r="AG16" s="451"/>
      <c r="AH16" s="449">
        <v>21.8</v>
      </c>
      <c r="AI16" s="450"/>
      <c r="AJ16" s="450"/>
      <c r="AK16" s="450"/>
      <c r="AL16" s="452"/>
      <c r="AM16" s="385"/>
      <c r="AN16" s="386"/>
      <c r="AO16" s="386"/>
      <c r="AP16" s="386"/>
      <c r="AQ16" s="386"/>
      <c r="AR16" s="386"/>
      <c r="AS16" s="386"/>
      <c r="AT16" s="387"/>
      <c r="AU16" s="388"/>
      <c r="AV16" s="389"/>
      <c r="AW16" s="389"/>
      <c r="AX16" s="389"/>
      <c r="AY16" s="390" t="s">
        <v>81</v>
      </c>
      <c r="AZ16" s="391"/>
      <c r="BA16" s="391"/>
      <c r="BB16" s="391"/>
      <c r="BC16" s="391"/>
      <c r="BD16" s="391"/>
      <c r="BE16" s="391"/>
      <c r="BF16" s="391"/>
      <c r="BG16" s="391"/>
      <c r="BH16" s="391"/>
      <c r="BI16" s="391"/>
      <c r="BJ16" s="391"/>
      <c r="BK16" s="391"/>
      <c r="BL16" s="391"/>
      <c r="BM16" s="392"/>
      <c r="BN16" s="339">
        <v>2653396</v>
      </c>
      <c r="BO16" s="340"/>
      <c r="BP16" s="340"/>
      <c r="BQ16" s="340"/>
      <c r="BR16" s="340"/>
      <c r="BS16" s="340"/>
      <c r="BT16" s="340"/>
      <c r="BU16" s="341"/>
      <c r="BV16" s="339">
        <v>2452402</v>
      </c>
      <c r="BW16" s="340"/>
      <c r="BX16" s="340"/>
      <c r="BY16" s="340"/>
      <c r="BZ16" s="340"/>
      <c r="CA16" s="340"/>
      <c r="CB16" s="340"/>
      <c r="CC16" s="341"/>
      <c r="CD16" s="57"/>
      <c r="CE16" s="493"/>
      <c r="CF16" s="493"/>
      <c r="CG16" s="493"/>
      <c r="CH16" s="493"/>
      <c r="CI16" s="493"/>
      <c r="CJ16" s="493"/>
      <c r="CK16" s="493"/>
      <c r="CL16" s="493"/>
      <c r="CM16" s="493"/>
      <c r="CN16" s="493"/>
      <c r="CO16" s="493"/>
      <c r="CP16" s="493"/>
      <c r="CQ16" s="493"/>
      <c r="CR16" s="493"/>
      <c r="CS16" s="494"/>
      <c r="CT16" s="336"/>
      <c r="CU16" s="337"/>
      <c r="CV16" s="337"/>
      <c r="CW16" s="337"/>
      <c r="CX16" s="337"/>
      <c r="CY16" s="337"/>
      <c r="CZ16" s="337"/>
      <c r="DA16" s="338"/>
      <c r="DB16" s="336"/>
      <c r="DC16" s="337"/>
      <c r="DD16" s="337"/>
      <c r="DE16" s="337"/>
      <c r="DF16" s="337"/>
      <c r="DG16" s="337"/>
      <c r="DH16" s="337"/>
      <c r="DI16" s="338"/>
    </row>
    <row r="17" spans="1:113" ht="18.75" customHeight="1" thickBot="1" x14ac:dyDescent="0.2">
      <c r="A17" s="44"/>
      <c r="B17" s="459"/>
      <c r="C17" s="460"/>
      <c r="D17" s="460"/>
      <c r="E17" s="460"/>
      <c r="F17" s="460"/>
      <c r="G17" s="460"/>
      <c r="H17" s="460"/>
      <c r="I17" s="460"/>
      <c r="J17" s="460"/>
      <c r="K17" s="461"/>
      <c r="L17" s="58"/>
      <c r="M17" s="483" t="s">
        <v>80</v>
      </c>
      <c r="N17" s="484"/>
      <c r="O17" s="484"/>
      <c r="P17" s="484"/>
      <c r="Q17" s="485"/>
      <c r="R17" s="486" t="s">
        <v>79</v>
      </c>
      <c r="S17" s="487"/>
      <c r="T17" s="487"/>
      <c r="U17" s="487"/>
      <c r="V17" s="488"/>
      <c r="W17" s="403" t="s">
        <v>78</v>
      </c>
      <c r="X17" s="404"/>
      <c r="Y17" s="404"/>
      <c r="Z17" s="404"/>
      <c r="AA17" s="404"/>
      <c r="AB17" s="394"/>
      <c r="AC17" s="430">
        <v>1181</v>
      </c>
      <c r="AD17" s="431"/>
      <c r="AE17" s="431"/>
      <c r="AF17" s="431"/>
      <c r="AG17" s="445"/>
      <c r="AH17" s="430">
        <v>1229</v>
      </c>
      <c r="AI17" s="431"/>
      <c r="AJ17" s="431"/>
      <c r="AK17" s="431"/>
      <c r="AL17" s="432"/>
      <c r="AM17" s="385"/>
      <c r="AN17" s="386"/>
      <c r="AO17" s="386"/>
      <c r="AP17" s="386"/>
      <c r="AQ17" s="386"/>
      <c r="AR17" s="386"/>
      <c r="AS17" s="386"/>
      <c r="AT17" s="387"/>
      <c r="AU17" s="388"/>
      <c r="AV17" s="389"/>
      <c r="AW17" s="389"/>
      <c r="AX17" s="389"/>
      <c r="AY17" s="390" t="s">
        <v>77</v>
      </c>
      <c r="AZ17" s="391"/>
      <c r="BA17" s="391"/>
      <c r="BB17" s="391"/>
      <c r="BC17" s="391"/>
      <c r="BD17" s="391"/>
      <c r="BE17" s="391"/>
      <c r="BF17" s="391"/>
      <c r="BG17" s="391"/>
      <c r="BH17" s="391"/>
      <c r="BI17" s="391"/>
      <c r="BJ17" s="391"/>
      <c r="BK17" s="391"/>
      <c r="BL17" s="391"/>
      <c r="BM17" s="392"/>
      <c r="BN17" s="339">
        <v>702390</v>
      </c>
      <c r="BO17" s="340"/>
      <c r="BP17" s="340"/>
      <c r="BQ17" s="340"/>
      <c r="BR17" s="340"/>
      <c r="BS17" s="340"/>
      <c r="BT17" s="340"/>
      <c r="BU17" s="341"/>
      <c r="BV17" s="339">
        <v>727985</v>
      </c>
      <c r="BW17" s="340"/>
      <c r="BX17" s="340"/>
      <c r="BY17" s="340"/>
      <c r="BZ17" s="340"/>
      <c r="CA17" s="340"/>
      <c r="CB17" s="340"/>
      <c r="CC17" s="341"/>
      <c r="CD17" s="57"/>
      <c r="CE17" s="493"/>
      <c r="CF17" s="493"/>
      <c r="CG17" s="493"/>
      <c r="CH17" s="493"/>
      <c r="CI17" s="493"/>
      <c r="CJ17" s="493"/>
      <c r="CK17" s="493"/>
      <c r="CL17" s="493"/>
      <c r="CM17" s="493"/>
      <c r="CN17" s="493"/>
      <c r="CO17" s="493"/>
      <c r="CP17" s="493"/>
      <c r="CQ17" s="493"/>
      <c r="CR17" s="493"/>
      <c r="CS17" s="494"/>
      <c r="CT17" s="336"/>
      <c r="CU17" s="337"/>
      <c r="CV17" s="337"/>
      <c r="CW17" s="337"/>
      <c r="CX17" s="337"/>
      <c r="CY17" s="337"/>
      <c r="CZ17" s="337"/>
      <c r="DA17" s="338"/>
      <c r="DB17" s="336"/>
      <c r="DC17" s="337"/>
      <c r="DD17" s="337"/>
      <c r="DE17" s="337"/>
      <c r="DF17" s="337"/>
      <c r="DG17" s="337"/>
      <c r="DH17" s="337"/>
      <c r="DI17" s="338"/>
    </row>
    <row r="18" spans="1:113" ht="18.75" customHeight="1" thickBot="1" x14ac:dyDescent="0.2">
      <c r="A18" s="44"/>
      <c r="B18" s="495" t="s">
        <v>76</v>
      </c>
      <c r="C18" s="422"/>
      <c r="D18" s="422"/>
      <c r="E18" s="496"/>
      <c r="F18" s="496"/>
      <c r="G18" s="496"/>
      <c r="H18" s="496"/>
      <c r="I18" s="496"/>
      <c r="J18" s="496"/>
      <c r="K18" s="496"/>
      <c r="L18" s="515">
        <v>78.650000000000006</v>
      </c>
      <c r="M18" s="515"/>
      <c r="N18" s="515"/>
      <c r="O18" s="515"/>
      <c r="P18" s="515"/>
      <c r="Q18" s="515"/>
      <c r="R18" s="516"/>
      <c r="S18" s="516"/>
      <c r="T18" s="516"/>
      <c r="U18" s="516"/>
      <c r="V18" s="517"/>
      <c r="W18" s="405"/>
      <c r="X18" s="406"/>
      <c r="Y18" s="406"/>
      <c r="Z18" s="406"/>
      <c r="AA18" s="406"/>
      <c r="AB18" s="397"/>
      <c r="AC18" s="518">
        <v>53.2</v>
      </c>
      <c r="AD18" s="519"/>
      <c r="AE18" s="519"/>
      <c r="AF18" s="519"/>
      <c r="AG18" s="520"/>
      <c r="AH18" s="518">
        <v>51.1</v>
      </c>
      <c r="AI18" s="519"/>
      <c r="AJ18" s="519"/>
      <c r="AK18" s="519"/>
      <c r="AL18" s="521"/>
      <c r="AM18" s="385"/>
      <c r="AN18" s="386"/>
      <c r="AO18" s="386"/>
      <c r="AP18" s="386"/>
      <c r="AQ18" s="386"/>
      <c r="AR18" s="386"/>
      <c r="AS18" s="386"/>
      <c r="AT18" s="387"/>
      <c r="AU18" s="388"/>
      <c r="AV18" s="389"/>
      <c r="AW18" s="389"/>
      <c r="AX18" s="389"/>
      <c r="AY18" s="390" t="s">
        <v>75</v>
      </c>
      <c r="AZ18" s="391"/>
      <c r="BA18" s="391"/>
      <c r="BB18" s="391"/>
      <c r="BC18" s="391"/>
      <c r="BD18" s="391"/>
      <c r="BE18" s="391"/>
      <c r="BF18" s="391"/>
      <c r="BG18" s="391"/>
      <c r="BH18" s="391"/>
      <c r="BI18" s="391"/>
      <c r="BJ18" s="391"/>
      <c r="BK18" s="391"/>
      <c r="BL18" s="391"/>
      <c r="BM18" s="392"/>
      <c r="BN18" s="339">
        <v>2315877</v>
      </c>
      <c r="BO18" s="340"/>
      <c r="BP18" s="340"/>
      <c r="BQ18" s="340"/>
      <c r="BR18" s="340"/>
      <c r="BS18" s="340"/>
      <c r="BT18" s="340"/>
      <c r="BU18" s="341"/>
      <c r="BV18" s="339">
        <v>2389872</v>
      </c>
      <c r="BW18" s="340"/>
      <c r="BX18" s="340"/>
      <c r="BY18" s="340"/>
      <c r="BZ18" s="340"/>
      <c r="CA18" s="340"/>
      <c r="CB18" s="340"/>
      <c r="CC18" s="341"/>
      <c r="CD18" s="57"/>
      <c r="CE18" s="493"/>
      <c r="CF18" s="493"/>
      <c r="CG18" s="493"/>
      <c r="CH18" s="493"/>
      <c r="CI18" s="493"/>
      <c r="CJ18" s="493"/>
      <c r="CK18" s="493"/>
      <c r="CL18" s="493"/>
      <c r="CM18" s="493"/>
      <c r="CN18" s="493"/>
      <c r="CO18" s="493"/>
      <c r="CP18" s="493"/>
      <c r="CQ18" s="493"/>
      <c r="CR18" s="493"/>
      <c r="CS18" s="494"/>
      <c r="CT18" s="336"/>
      <c r="CU18" s="337"/>
      <c r="CV18" s="337"/>
      <c r="CW18" s="337"/>
      <c r="CX18" s="337"/>
      <c r="CY18" s="337"/>
      <c r="CZ18" s="337"/>
      <c r="DA18" s="338"/>
      <c r="DB18" s="336"/>
      <c r="DC18" s="337"/>
      <c r="DD18" s="337"/>
      <c r="DE18" s="337"/>
      <c r="DF18" s="337"/>
      <c r="DG18" s="337"/>
      <c r="DH18" s="337"/>
      <c r="DI18" s="338"/>
    </row>
    <row r="19" spans="1:113" ht="18.75" customHeight="1" thickBot="1" x14ac:dyDescent="0.2">
      <c r="A19" s="44"/>
      <c r="B19" s="495" t="s">
        <v>74</v>
      </c>
      <c r="C19" s="422"/>
      <c r="D19" s="422"/>
      <c r="E19" s="496"/>
      <c r="F19" s="496"/>
      <c r="G19" s="496"/>
      <c r="H19" s="496"/>
      <c r="I19" s="496"/>
      <c r="J19" s="496"/>
      <c r="K19" s="496"/>
      <c r="L19" s="497">
        <v>58</v>
      </c>
      <c r="M19" s="497"/>
      <c r="N19" s="497"/>
      <c r="O19" s="497"/>
      <c r="P19" s="497"/>
      <c r="Q19" s="497"/>
      <c r="R19" s="498"/>
      <c r="S19" s="498"/>
      <c r="T19" s="498"/>
      <c r="U19" s="498"/>
      <c r="V19" s="499"/>
      <c r="W19" s="361"/>
      <c r="X19" s="362"/>
      <c r="Y19" s="362"/>
      <c r="Z19" s="362"/>
      <c r="AA19" s="362"/>
      <c r="AB19" s="362"/>
      <c r="AC19" s="491"/>
      <c r="AD19" s="491"/>
      <c r="AE19" s="491"/>
      <c r="AF19" s="491"/>
      <c r="AG19" s="491"/>
      <c r="AH19" s="491"/>
      <c r="AI19" s="491"/>
      <c r="AJ19" s="491"/>
      <c r="AK19" s="491"/>
      <c r="AL19" s="492"/>
      <c r="AM19" s="385"/>
      <c r="AN19" s="386"/>
      <c r="AO19" s="386"/>
      <c r="AP19" s="386"/>
      <c r="AQ19" s="386"/>
      <c r="AR19" s="386"/>
      <c r="AS19" s="386"/>
      <c r="AT19" s="387"/>
      <c r="AU19" s="388"/>
      <c r="AV19" s="389"/>
      <c r="AW19" s="389"/>
      <c r="AX19" s="389"/>
      <c r="AY19" s="390" t="s">
        <v>73</v>
      </c>
      <c r="AZ19" s="391"/>
      <c r="BA19" s="391"/>
      <c r="BB19" s="391"/>
      <c r="BC19" s="391"/>
      <c r="BD19" s="391"/>
      <c r="BE19" s="391"/>
      <c r="BF19" s="391"/>
      <c r="BG19" s="391"/>
      <c r="BH19" s="391"/>
      <c r="BI19" s="391"/>
      <c r="BJ19" s="391"/>
      <c r="BK19" s="391"/>
      <c r="BL19" s="391"/>
      <c r="BM19" s="392"/>
      <c r="BN19" s="339">
        <v>3298442</v>
      </c>
      <c r="BO19" s="340"/>
      <c r="BP19" s="340"/>
      <c r="BQ19" s="340"/>
      <c r="BR19" s="340"/>
      <c r="BS19" s="340"/>
      <c r="BT19" s="340"/>
      <c r="BU19" s="341"/>
      <c r="BV19" s="339">
        <v>3238360</v>
      </c>
      <c r="BW19" s="340"/>
      <c r="BX19" s="340"/>
      <c r="BY19" s="340"/>
      <c r="BZ19" s="340"/>
      <c r="CA19" s="340"/>
      <c r="CB19" s="340"/>
      <c r="CC19" s="341"/>
      <c r="CD19" s="57"/>
      <c r="CE19" s="493"/>
      <c r="CF19" s="493"/>
      <c r="CG19" s="493"/>
      <c r="CH19" s="493"/>
      <c r="CI19" s="493"/>
      <c r="CJ19" s="493"/>
      <c r="CK19" s="493"/>
      <c r="CL19" s="493"/>
      <c r="CM19" s="493"/>
      <c r="CN19" s="493"/>
      <c r="CO19" s="493"/>
      <c r="CP19" s="493"/>
      <c r="CQ19" s="493"/>
      <c r="CR19" s="493"/>
      <c r="CS19" s="494"/>
      <c r="CT19" s="336"/>
      <c r="CU19" s="337"/>
      <c r="CV19" s="337"/>
      <c r="CW19" s="337"/>
      <c r="CX19" s="337"/>
      <c r="CY19" s="337"/>
      <c r="CZ19" s="337"/>
      <c r="DA19" s="338"/>
      <c r="DB19" s="336"/>
      <c r="DC19" s="337"/>
      <c r="DD19" s="337"/>
      <c r="DE19" s="337"/>
      <c r="DF19" s="337"/>
      <c r="DG19" s="337"/>
      <c r="DH19" s="337"/>
      <c r="DI19" s="338"/>
    </row>
    <row r="20" spans="1:113" ht="18.75" customHeight="1" thickBot="1" x14ac:dyDescent="0.2">
      <c r="A20" s="44"/>
      <c r="B20" s="495" t="s">
        <v>72</v>
      </c>
      <c r="C20" s="422"/>
      <c r="D20" s="422"/>
      <c r="E20" s="496"/>
      <c r="F20" s="496"/>
      <c r="G20" s="496"/>
      <c r="H20" s="496"/>
      <c r="I20" s="496"/>
      <c r="J20" s="496"/>
      <c r="K20" s="496"/>
      <c r="L20" s="497">
        <v>1793</v>
      </c>
      <c r="M20" s="497"/>
      <c r="N20" s="497"/>
      <c r="O20" s="497"/>
      <c r="P20" s="497"/>
      <c r="Q20" s="497"/>
      <c r="R20" s="498"/>
      <c r="S20" s="498"/>
      <c r="T20" s="498"/>
      <c r="U20" s="498"/>
      <c r="V20" s="499"/>
      <c r="W20" s="405"/>
      <c r="X20" s="406"/>
      <c r="Y20" s="406"/>
      <c r="Z20" s="406"/>
      <c r="AA20" s="406"/>
      <c r="AB20" s="406"/>
      <c r="AC20" s="500"/>
      <c r="AD20" s="500"/>
      <c r="AE20" s="500"/>
      <c r="AF20" s="500"/>
      <c r="AG20" s="500"/>
      <c r="AH20" s="500"/>
      <c r="AI20" s="500"/>
      <c r="AJ20" s="500"/>
      <c r="AK20" s="500"/>
      <c r="AL20" s="501"/>
      <c r="AM20" s="502"/>
      <c r="AN20" s="434"/>
      <c r="AO20" s="434"/>
      <c r="AP20" s="434"/>
      <c r="AQ20" s="434"/>
      <c r="AR20" s="434"/>
      <c r="AS20" s="434"/>
      <c r="AT20" s="435"/>
      <c r="AU20" s="503"/>
      <c r="AV20" s="504"/>
      <c r="AW20" s="504"/>
      <c r="AX20" s="505"/>
      <c r="AY20" s="390"/>
      <c r="AZ20" s="391"/>
      <c r="BA20" s="391"/>
      <c r="BB20" s="391"/>
      <c r="BC20" s="391"/>
      <c r="BD20" s="391"/>
      <c r="BE20" s="391"/>
      <c r="BF20" s="391"/>
      <c r="BG20" s="391"/>
      <c r="BH20" s="391"/>
      <c r="BI20" s="391"/>
      <c r="BJ20" s="391"/>
      <c r="BK20" s="391"/>
      <c r="BL20" s="391"/>
      <c r="BM20" s="392"/>
      <c r="BN20" s="339"/>
      <c r="BO20" s="340"/>
      <c r="BP20" s="340"/>
      <c r="BQ20" s="340"/>
      <c r="BR20" s="340"/>
      <c r="BS20" s="340"/>
      <c r="BT20" s="340"/>
      <c r="BU20" s="341"/>
      <c r="BV20" s="339"/>
      <c r="BW20" s="340"/>
      <c r="BX20" s="340"/>
      <c r="BY20" s="340"/>
      <c r="BZ20" s="340"/>
      <c r="CA20" s="340"/>
      <c r="CB20" s="340"/>
      <c r="CC20" s="341"/>
      <c r="CD20" s="57"/>
      <c r="CE20" s="493"/>
      <c r="CF20" s="493"/>
      <c r="CG20" s="493"/>
      <c r="CH20" s="493"/>
      <c r="CI20" s="493"/>
      <c r="CJ20" s="493"/>
      <c r="CK20" s="493"/>
      <c r="CL20" s="493"/>
      <c r="CM20" s="493"/>
      <c r="CN20" s="493"/>
      <c r="CO20" s="493"/>
      <c r="CP20" s="493"/>
      <c r="CQ20" s="493"/>
      <c r="CR20" s="493"/>
      <c r="CS20" s="494"/>
      <c r="CT20" s="336"/>
      <c r="CU20" s="337"/>
      <c r="CV20" s="337"/>
      <c r="CW20" s="337"/>
      <c r="CX20" s="337"/>
      <c r="CY20" s="337"/>
      <c r="CZ20" s="337"/>
      <c r="DA20" s="338"/>
      <c r="DB20" s="336"/>
      <c r="DC20" s="337"/>
      <c r="DD20" s="337"/>
      <c r="DE20" s="337"/>
      <c r="DF20" s="337"/>
      <c r="DG20" s="337"/>
      <c r="DH20" s="337"/>
      <c r="DI20" s="338"/>
    </row>
    <row r="21" spans="1:113" ht="18.75" customHeight="1" thickBot="1" x14ac:dyDescent="0.2">
      <c r="A21" s="44"/>
      <c r="B21" s="506" t="s">
        <v>71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509"/>
      <c r="AZ21" s="510"/>
      <c r="BA21" s="510"/>
      <c r="BB21" s="510"/>
      <c r="BC21" s="510"/>
      <c r="BD21" s="510"/>
      <c r="BE21" s="510"/>
      <c r="BF21" s="510"/>
      <c r="BG21" s="510"/>
      <c r="BH21" s="510"/>
      <c r="BI21" s="510"/>
      <c r="BJ21" s="510"/>
      <c r="BK21" s="510"/>
      <c r="BL21" s="510"/>
      <c r="BM21" s="511"/>
      <c r="BN21" s="512"/>
      <c r="BO21" s="513"/>
      <c r="BP21" s="513"/>
      <c r="BQ21" s="513"/>
      <c r="BR21" s="513"/>
      <c r="BS21" s="513"/>
      <c r="BT21" s="513"/>
      <c r="BU21" s="514"/>
      <c r="BV21" s="512"/>
      <c r="BW21" s="513"/>
      <c r="BX21" s="513"/>
      <c r="BY21" s="513"/>
      <c r="BZ21" s="513"/>
      <c r="CA21" s="513"/>
      <c r="CB21" s="513"/>
      <c r="CC21" s="514"/>
      <c r="CD21" s="57"/>
      <c r="CE21" s="493"/>
      <c r="CF21" s="493"/>
      <c r="CG21" s="493"/>
      <c r="CH21" s="493"/>
      <c r="CI21" s="493"/>
      <c r="CJ21" s="493"/>
      <c r="CK21" s="493"/>
      <c r="CL21" s="493"/>
      <c r="CM21" s="493"/>
      <c r="CN21" s="493"/>
      <c r="CO21" s="493"/>
      <c r="CP21" s="493"/>
      <c r="CQ21" s="493"/>
      <c r="CR21" s="493"/>
      <c r="CS21" s="494"/>
      <c r="CT21" s="336"/>
      <c r="CU21" s="337"/>
      <c r="CV21" s="337"/>
      <c r="CW21" s="337"/>
      <c r="CX21" s="337"/>
      <c r="CY21" s="337"/>
      <c r="CZ21" s="337"/>
      <c r="DA21" s="338"/>
      <c r="DB21" s="336"/>
      <c r="DC21" s="337"/>
      <c r="DD21" s="337"/>
      <c r="DE21" s="337"/>
      <c r="DF21" s="337"/>
      <c r="DG21" s="337"/>
      <c r="DH21" s="337"/>
      <c r="DI21" s="338"/>
    </row>
    <row r="22" spans="1:113" ht="18.75" customHeight="1" x14ac:dyDescent="0.15">
      <c r="A22" s="44"/>
      <c r="B22" s="542" t="s">
        <v>70</v>
      </c>
      <c r="C22" s="523"/>
      <c r="D22" s="524"/>
      <c r="E22" s="399" t="s">
        <v>67</v>
      </c>
      <c r="F22" s="404"/>
      <c r="G22" s="404"/>
      <c r="H22" s="404"/>
      <c r="I22" s="404"/>
      <c r="J22" s="404"/>
      <c r="K22" s="394"/>
      <c r="L22" s="399" t="s">
        <v>69</v>
      </c>
      <c r="M22" s="404"/>
      <c r="N22" s="404"/>
      <c r="O22" s="404"/>
      <c r="P22" s="394"/>
      <c r="Q22" s="547" t="s">
        <v>64</v>
      </c>
      <c r="R22" s="548"/>
      <c r="S22" s="548"/>
      <c r="T22" s="548"/>
      <c r="U22" s="548"/>
      <c r="V22" s="549"/>
      <c r="W22" s="522" t="s">
        <v>68</v>
      </c>
      <c r="X22" s="523"/>
      <c r="Y22" s="524"/>
      <c r="Z22" s="399" t="s">
        <v>67</v>
      </c>
      <c r="AA22" s="404"/>
      <c r="AB22" s="404"/>
      <c r="AC22" s="404"/>
      <c r="AD22" s="404"/>
      <c r="AE22" s="404"/>
      <c r="AF22" s="404"/>
      <c r="AG22" s="394"/>
      <c r="AH22" s="553" t="s">
        <v>66</v>
      </c>
      <c r="AI22" s="404"/>
      <c r="AJ22" s="404"/>
      <c r="AK22" s="404"/>
      <c r="AL22" s="394"/>
      <c r="AM22" s="553" t="s">
        <v>65</v>
      </c>
      <c r="AN22" s="554"/>
      <c r="AO22" s="554"/>
      <c r="AP22" s="554"/>
      <c r="AQ22" s="554"/>
      <c r="AR22" s="555"/>
      <c r="AS22" s="547" t="s">
        <v>64</v>
      </c>
      <c r="AT22" s="548"/>
      <c r="AU22" s="548"/>
      <c r="AV22" s="548"/>
      <c r="AW22" s="548"/>
      <c r="AX22" s="559"/>
      <c r="AY22" s="373" t="s">
        <v>63</v>
      </c>
      <c r="AZ22" s="374"/>
      <c r="BA22" s="374"/>
      <c r="BB22" s="374"/>
      <c r="BC22" s="374"/>
      <c r="BD22" s="374"/>
      <c r="BE22" s="374"/>
      <c r="BF22" s="374"/>
      <c r="BG22" s="374"/>
      <c r="BH22" s="374"/>
      <c r="BI22" s="374"/>
      <c r="BJ22" s="374"/>
      <c r="BK22" s="374"/>
      <c r="BL22" s="374"/>
      <c r="BM22" s="375"/>
      <c r="BN22" s="376">
        <v>3392421</v>
      </c>
      <c r="BO22" s="377"/>
      <c r="BP22" s="377"/>
      <c r="BQ22" s="377"/>
      <c r="BR22" s="377"/>
      <c r="BS22" s="377"/>
      <c r="BT22" s="377"/>
      <c r="BU22" s="378"/>
      <c r="BV22" s="376">
        <v>3058767</v>
      </c>
      <c r="BW22" s="377"/>
      <c r="BX22" s="377"/>
      <c r="BY22" s="377"/>
      <c r="BZ22" s="377"/>
      <c r="CA22" s="377"/>
      <c r="CB22" s="377"/>
      <c r="CC22" s="378"/>
      <c r="CD22" s="57"/>
      <c r="CE22" s="493"/>
      <c r="CF22" s="493"/>
      <c r="CG22" s="493"/>
      <c r="CH22" s="493"/>
      <c r="CI22" s="493"/>
      <c r="CJ22" s="493"/>
      <c r="CK22" s="493"/>
      <c r="CL22" s="493"/>
      <c r="CM22" s="493"/>
      <c r="CN22" s="493"/>
      <c r="CO22" s="493"/>
      <c r="CP22" s="493"/>
      <c r="CQ22" s="493"/>
      <c r="CR22" s="493"/>
      <c r="CS22" s="494"/>
      <c r="CT22" s="336"/>
      <c r="CU22" s="337"/>
      <c r="CV22" s="337"/>
      <c r="CW22" s="337"/>
      <c r="CX22" s="337"/>
      <c r="CY22" s="337"/>
      <c r="CZ22" s="337"/>
      <c r="DA22" s="338"/>
      <c r="DB22" s="336"/>
      <c r="DC22" s="337"/>
      <c r="DD22" s="337"/>
      <c r="DE22" s="337"/>
      <c r="DF22" s="337"/>
      <c r="DG22" s="337"/>
      <c r="DH22" s="337"/>
      <c r="DI22" s="338"/>
    </row>
    <row r="23" spans="1:113" ht="18.75" customHeight="1" x14ac:dyDescent="0.15">
      <c r="A23" s="44"/>
      <c r="B23" s="543"/>
      <c r="C23" s="526"/>
      <c r="D23" s="527"/>
      <c r="E23" s="359"/>
      <c r="F23" s="366"/>
      <c r="G23" s="366"/>
      <c r="H23" s="366"/>
      <c r="I23" s="366"/>
      <c r="J23" s="366"/>
      <c r="K23" s="353"/>
      <c r="L23" s="359"/>
      <c r="M23" s="366"/>
      <c r="N23" s="366"/>
      <c r="O23" s="366"/>
      <c r="P23" s="353"/>
      <c r="Q23" s="550"/>
      <c r="R23" s="551"/>
      <c r="S23" s="551"/>
      <c r="T23" s="551"/>
      <c r="U23" s="551"/>
      <c r="V23" s="552"/>
      <c r="W23" s="525"/>
      <c r="X23" s="526"/>
      <c r="Y23" s="527"/>
      <c r="Z23" s="359"/>
      <c r="AA23" s="366"/>
      <c r="AB23" s="366"/>
      <c r="AC23" s="366"/>
      <c r="AD23" s="366"/>
      <c r="AE23" s="366"/>
      <c r="AF23" s="366"/>
      <c r="AG23" s="353"/>
      <c r="AH23" s="359"/>
      <c r="AI23" s="366"/>
      <c r="AJ23" s="366"/>
      <c r="AK23" s="366"/>
      <c r="AL23" s="353"/>
      <c r="AM23" s="556"/>
      <c r="AN23" s="557"/>
      <c r="AO23" s="557"/>
      <c r="AP23" s="557"/>
      <c r="AQ23" s="557"/>
      <c r="AR23" s="558"/>
      <c r="AS23" s="550"/>
      <c r="AT23" s="551"/>
      <c r="AU23" s="551"/>
      <c r="AV23" s="551"/>
      <c r="AW23" s="551"/>
      <c r="AX23" s="560"/>
      <c r="AY23" s="390" t="s">
        <v>62</v>
      </c>
      <c r="AZ23" s="391"/>
      <c r="BA23" s="391"/>
      <c r="BB23" s="391"/>
      <c r="BC23" s="391"/>
      <c r="BD23" s="391"/>
      <c r="BE23" s="391"/>
      <c r="BF23" s="391"/>
      <c r="BG23" s="391"/>
      <c r="BH23" s="391"/>
      <c r="BI23" s="391"/>
      <c r="BJ23" s="391"/>
      <c r="BK23" s="391"/>
      <c r="BL23" s="391"/>
      <c r="BM23" s="392"/>
      <c r="BN23" s="339">
        <v>3272780</v>
      </c>
      <c r="BO23" s="340"/>
      <c r="BP23" s="340"/>
      <c r="BQ23" s="340"/>
      <c r="BR23" s="340"/>
      <c r="BS23" s="340"/>
      <c r="BT23" s="340"/>
      <c r="BU23" s="341"/>
      <c r="BV23" s="339">
        <v>2968320</v>
      </c>
      <c r="BW23" s="340"/>
      <c r="BX23" s="340"/>
      <c r="BY23" s="340"/>
      <c r="BZ23" s="340"/>
      <c r="CA23" s="340"/>
      <c r="CB23" s="340"/>
      <c r="CC23" s="341"/>
      <c r="CD23" s="57"/>
      <c r="CE23" s="493"/>
      <c r="CF23" s="493"/>
      <c r="CG23" s="493"/>
      <c r="CH23" s="493"/>
      <c r="CI23" s="493"/>
      <c r="CJ23" s="493"/>
      <c r="CK23" s="493"/>
      <c r="CL23" s="493"/>
      <c r="CM23" s="493"/>
      <c r="CN23" s="493"/>
      <c r="CO23" s="493"/>
      <c r="CP23" s="493"/>
      <c r="CQ23" s="493"/>
      <c r="CR23" s="493"/>
      <c r="CS23" s="494"/>
      <c r="CT23" s="336"/>
      <c r="CU23" s="337"/>
      <c r="CV23" s="337"/>
      <c r="CW23" s="337"/>
      <c r="CX23" s="337"/>
      <c r="CY23" s="337"/>
      <c r="CZ23" s="337"/>
      <c r="DA23" s="338"/>
      <c r="DB23" s="336"/>
      <c r="DC23" s="337"/>
      <c r="DD23" s="337"/>
      <c r="DE23" s="337"/>
      <c r="DF23" s="337"/>
      <c r="DG23" s="337"/>
      <c r="DH23" s="337"/>
      <c r="DI23" s="338"/>
    </row>
    <row r="24" spans="1:113" ht="18.75" customHeight="1" thickBot="1" x14ac:dyDescent="0.2">
      <c r="A24" s="44"/>
      <c r="B24" s="543"/>
      <c r="C24" s="526"/>
      <c r="D24" s="527"/>
      <c r="E24" s="429" t="s">
        <v>61</v>
      </c>
      <c r="F24" s="386"/>
      <c r="G24" s="386"/>
      <c r="H24" s="386"/>
      <c r="I24" s="386"/>
      <c r="J24" s="386"/>
      <c r="K24" s="387"/>
      <c r="L24" s="430">
        <v>1</v>
      </c>
      <c r="M24" s="431"/>
      <c r="N24" s="431"/>
      <c r="O24" s="431"/>
      <c r="P24" s="445"/>
      <c r="Q24" s="430">
        <v>6730</v>
      </c>
      <c r="R24" s="431"/>
      <c r="S24" s="431"/>
      <c r="T24" s="431"/>
      <c r="U24" s="431"/>
      <c r="V24" s="445"/>
      <c r="W24" s="525"/>
      <c r="X24" s="526"/>
      <c r="Y24" s="527"/>
      <c r="Z24" s="429" t="s">
        <v>60</v>
      </c>
      <c r="AA24" s="386"/>
      <c r="AB24" s="386"/>
      <c r="AC24" s="386"/>
      <c r="AD24" s="386"/>
      <c r="AE24" s="386"/>
      <c r="AF24" s="386"/>
      <c r="AG24" s="387"/>
      <c r="AH24" s="430">
        <v>69</v>
      </c>
      <c r="AI24" s="431"/>
      <c r="AJ24" s="431"/>
      <c r="AK24" s="431"/>
      <c r="AL24" s="445"/>
      <c r="AM24" s="430">
        <v>214245</v>
      </c>
      <c r="AN24" s="431"/>
      <c r="AO24" s="431"/>
      <c r="AP24" s="431"/>
      <c r="AQ24" s="431"/>
      <c r="AR24" s="445"/>
      <c r="AS24" s="430">
        <v>3105</v>
      </c>
      <c r="AT24" s="431"/>
      <c r="AU24" s="431"/>
      <c r="AV24" s="431"/>
      <c r="AW24" s="431"/>
      <c r="AX24" s="432"/>
      <c r="AY24" s="509" t="s">
        <v>59</v>
      </c>
      <c r="AZ24" s="510"/>
      <c r="BA24" s="510"/>
      <c r="BB24" s="510"/>
      <c r="BC24" s="510"/>
      <c r="BD24" s="510"/>
      <c r="BE24" s="510"/>
      <c r="BF24" s="510"/>
      <c r="BG24" s="510"/>
      <c r="BH24" s="510"/>
      <c r="BI24" s="510"/>
      <c r="BJ24" s="510"/>
      <c r="BK24" s="510"/>
      <c r="BL24" s="510"/>
      <c r="BM24" s="511"/>
      <c r="BN24" s="339">
        <v>1932532</v>
      </c>
      <c r="BO24" s="340"/>
      <c r="BP24" s="340"/>
      <c r="BQ24" s="340"/>
      <c r="BR24" s="340"/>
      <c r="BS24" s="340"/>
      <c r="BT24" s="340"/>
      <c r="BU24" s="341"/>
      <c r="BV24" s="339">
        <v>1550250</v>
      </c>
      <c r="BW24" s="340"/>
      <c r="BX24" s="340"/>
      <c r="BY24" s="340"/>
      <c r="BZ24" s="340"/>
      <c r="CA24" s="340"/>
      <c r="CB24" s="340"/>
      <c r="CC24" s="341"/>
      <c r="CD24" s="57"/>
      <c r="CE24" s="493"/>
      <c r="CF24" s="493"/>
      <c r="CG24" s="493"/>
      <c r="CH24" s="493"/>
      <c r="CI24" s="493"/>
      <c r="CJ24" s="493"/>
      <c r="CK24" s="493"/>
      <c r="CL24" s="493"/>
      <c r="CM24" s="493"/>
      <c r="CN24" s="493"/>
      <c r="CO24" s="493"/>
      <c r="CP24" s="493"/>
      <c r="CQ24" s="493"/>
      <c r="CR24" s="493"/>
      <c r="CS24" s="494"/>
      <c r="CT24" s="336"/>
      <c r="CU24" s="337"/>
      <c r="CV24" s="337"/>
      <c r="CW24" s="337"/>
      <c r="CX24" s="337"/>
      <c r="CY24" s="337"/>
      <c r="CZ24" s="337"/>
      <c r="DA24" s="338"/>
      <c r="DB24" s="336"/>
      <c r="DC24" s="337"/>
      <c r="DD24" s="337"/>
      <c r="DE24" s="337"/>
      <c r="DF24" s="337"/>
      <c r="DG24" s="337"/>
      <c r="DH24" s="337"/>
      <c r="DI24" s="338"/>
    </row>
    <row r="25" spans="1:113" ht="18.75" customHeight="1" x14ac:dyDescent="0.15">
      <c r="A25" s="44"/>
      <c r="B25" s="543"/>
      <c r="C25" s="526"/>
      <c r="D25" s="527"/>
      <c r="E25" s="429" t="s">
        <v>58</v>
      </c>
      <c r="F25" s="386"/>
      <c r="G25" s="386"/>
      <c r="H25" s="386"/>
      <c r="I25" s="386"/>
      <c r="J25" s="386"/>
      <c r="K25" s="387"/>
      <c r="L25" s="430">
        <v>1</v>
      </c>
      <c r="M25" s="431"/>
      <c r="N25" s="431"/>
      <c r="O25" s="431"/>
      <c r="P25" s="445"/>
      <c r="Q25" s="430">
        <v>5790</v>
      </c>
      <c r="R25" s="431"/>
      <c r="S25" s="431"/>
      <c r="T25" s="431"/>
      <c r="U25" s="431"/>
      <c r="V25" s="445"/>
      <c r="W25" s="525"/>
      <c r="X25" s="526"/>
      <c r="Y25" s="527"/>
      <c r="Z25" s="429" t="s">
        <v>57</v>
      </c>
      <c r="AA25" s="386"/>
      <c r="AB25" s="386"/>
      <c r="AC25" s="386"/>
      <c r="AD25" s="386"/>
      <c r="AE25" s="386"/>
      <c r="AF25" s="386"/>
      <c r="AG25" s="387"/>
      <c r="AH25" s="430" t="s">
        <v>46</v>
      </c>
      <c r="AI25" s="431"/>
      <c r="AJ25" s="431"/>
      <c r="AK25" s="431"/>
      <c r="AL25" s="445"/>
      <c r="AM25" s="430" t="s">
        <v>46</v>
      </c>
      <c r="AN25" s="431"/>
      <c r="AO25" s="431"/>
      <c r="AP25" s="431"/>
      <c r="AQ25" s="431"/>
      <c r="AR25" s="445"/>
      <c r="AS25" s="430" t="s">
        <v>46</v>
      </c>
      <c r="AT25" s="431"/>
      <c r="AU25" s="431"/>
      <c r="AV25" s="431"/>
      <c r="AW25" s="431"/>
      <c r="AX25" s="432"/>
      <c r="AY25" s="373" t="s">
        <v>56</v>
      </c>
      <c r="AZ25" s="374"/>
      <c r="BA25" s="374"/>
      <c r="BB25" s="374"/>
      <c r="BC25" s="374"/>
      <c r="BD25" s="374"/>
      <c r="BE25" s="374"/>
      <c r="BF25" s="374"/>
      <c r="BG25" s="374"/>
      <c r="BH25" s="374"/>
      <c r="BI25" s="374"/>
      <c r="BJ25" s="374"/>
      <c r="BK25" s="374"/>
      <c r="BL25" s="374"/>
      <c r="BM25" s="375"/>
      <c r="BN25" s="376">
        <v>1261599</v>
      </c>
      <c r="BO25" s="377"/>
      <c r="BP25" s="377"/>
      <c r="BQ25" s="377"/>
      <c r="BR25" s="377"/>
      <c r="BS25" s="377"/>
      <c r="BT25" s="377"/>
      <c r="BU25" s="378"/>
      <c r="BV25" s="376">
        <v>629287</v>
      </c>
      <c r="BW25" s="377"/>
      <c r="BX25" s="377"/>
      <c r="BY25" s="377"/>
      <c r="BZ25" s="377"/>
      <c r="CA25" s="377"/>
      <c r="CB25" s="377"/>
      <c r="CC25" s="378"/>
      <c r="CD25" s="57"/>
      <c r="CE25" s="493"/>
      <c r="CF25" s="493"/>
      <c r="CG25" s="493"/>
      <c r="CH25" s="493"/>
      <c r="CI25" s="493"/>
      <c r="CJ25" s="493"/>
      <c r="CK25" s="493"/>
      <c r="CL25" s="493"/>
      <c r="CM25" s="493"/>
      <c r="CN25" s="493"/>
      <c r="CO25" s="493"/>
      <c r="CP25" s="493"/>
      <c r="CQ25" s="493"/>
      <c r="CR25" s="493"/>
      <c r="CS25" s="494"/>
      <c r="CT25" s="336"/>
      <c r="CU25" s="337"/>
      <c r="CV25" s="337"/>
      <c r="CW25" s="337"/>
      <c r="CX25" s="337"/>
      <c r="CY25" s="337"/>
      <c r="CZ25" s="337"/>
      <c r="DA25" s="338"/>
      <c r="DB25" s="336"/>
      <c r="DC25" s="337"/>
      <c r="DD25" s="337"/>
      <c r="DE25" s="337"/>
      <c r="DF25" s="337"/>
      <c r="DG25" s="337"/>
      <c r="DH25" s="337"/>
      <c r="DI25" s="338"/>
    </row>
    <row r="26" spans="1:113" ht="18.75" customHeight="1" x14ac:dyDescent="0.15">
      <c r="A26" s="44"/>
      <c r="B26" s="543"/>
      <c r="C26" s="526"/>
      <c r="D26" s="527"/>
      <c r="E26" s="429" t="s">
        <v>55</v>
      </c>
      <c r="F26" s="386"/>
      <c r="G26" s="386"/>
      <c r="H26" s="386"/>
      <c r="I26" s="386"/>
      <c r="J26" s="386"/>
      <c r="K26" s="387"/>
      <c r="L26" s="430">
        <v>1</v>
      </c>
      <c r="M26" s="431"/>
      <c r="N26" s="431"/>
      <c r="O26" s="431"/>
      <c r="P26" s="445"/>
      <c r="Q26" s="430">
        <v>5400</v>
      </c>
      <c r="R26" s="431"/>
      <c r="S26" s="431"/>
      <c r="T26" s="431"/>
      <c r="U26" s="431"/>
      <c r="V26" s="445"/>
      <c r="W26" s="525"/>
      <c r="X26" s="526"/>
      <c r="Y26" s="527"/>
      <c r="Z26" s="429" t="s">
        <v>54</v>
      </c>
      <c r="AA26" s="540"/>
      <c r="AB26" s="540"/>
      <c r="AC26" s="540"/>
      <c r="AD26" s="540"/>
      <c r="AE26" s="540"/>
      <c r="AF26" s="540"/>
      <c r="AG26" s="541"/>
      <c r="AH26" s="430">
        <v>1</v>
      </c>
      <c r="AI26" s="431"/>
      <c r="AJ26" s="431"/>
      <c r="AK26" s="431"/>
      <c r="AL26" s="445"/>
      <c r="AM26" s="430" t="s">
        <v>53</v>
      </c>
      <c r="AN26" s="431"/>
      <c r="AO26" s="431"/>
      <c r="AP26" s="431"/>
      <c r="AQ26" s="431"/>
      <c r="AR26" s="445"/>
      <c r="AS26" s="430" t="s">
        <v>53</v>
      </c>
      <c r="AT26" s="431"/>
      <c r="AU26" s="431"/>
      <c r="AV26" s="431"/>
      <c r="AW26" s="431"/>
      <c r="AX26" s="432"/>
      <c r="AY26" s="342" t="s">
        <v>52</v>
      </c>
      <c r="AZ26" s="343"/>
      <c r="BA26" s="343"/>
      <c r="BB26" s="343"/>
      <c r="BC26" s="343"/>
      <c r="BD26" s="343"/>
      <c r="BE26" s="343"/>
      <c r="BF26" s="343"/>
      <c r="BG26" s="343"/>
      <c r="BH26" s="343"/>
      <c r="BI26" s="343"/>
      <c r="BJ26" s="343"/>
      <c r="BK26" s="343"/>
      <c r="BL26" s="343"/>
      <c r="BM26" s="344"/>
      <c r="BN26" s="339" t="s">
        <v>46</v>
      </c>
      <c r="BO26" s="340"/>
      <c r="BP26" s="340"/>
      <c r="BQ26" s="340"/>
      <c r="BR26" s="340"/>
      <c r="BS26" s="340"/>
      <c r="BT26" s="340"/>
      <c r="BU26" s="341"/>
      <c r="BV26" s="339" t="s">
        <v>46</v>
      </c>
      <c r="BW26" s="340"/>
      <c r="BX26" s="340"/>
      <c r="BY26" s="340"/>
      <c r="BZ26" s="340"/>
      <c r="CA26" s="340"/>
      <c r="CB26" s="340"/>
      <c r="CC26" s="341"/>
      <c r="CD26" s="57"/>
      <c r="CE26" s="493"/>
      <c r="CF26" s="493"/>
      <c r="CG26" s="493"/>
      <c r="CH26" s="493"/>
      <c r="CI26" s="493"/>
      <c r="CJ26" s="493"/>
      <c r="CK26" s="493"/>
      <c r="CL26" s="493"/>
      <c r="CM26" s="493"/>
      <c r="CN26" s="493"/>
      <c r="CO26" s="493"/>
      <c r="CP26" s="493"/>
      <c r="CQ26" s="493"/>
      <c r="CR26" s="493"/>
      <c r="CS26" s="494"/>
      <c r="CT26" s="336"/>
      <c r="CU26" s="337"/>
      <c r="CV26" s="337"/>
      <c r="CW26" s="337"/>
      <c r="CX26" s="337"/>
      <c r="CY26" s="337"/>
      <c r="CZ26" s="337"/>
      <c r="DA26" s="338"/>
      <c r="DB26" s="336"/>
      <c r="DC26" s="337"/>
      <c r="DD26" s="337"/>
      <c r="DE26" s="337"/>
      <c r="DF26" s="337"/>
      <c r="DG26" s="337"/>
      <c r="DH26" s="337"/>
      <c r="DI26" s="338"/>
    </row>
    <row r="27" spans="1:113" ht="18.75" customHeight="1" thickBot="1" x14ac:dyDescent="0.2">
      <c r="A27" s="44"/>
      <c r="B27" s="543"/>
      <c r="C27" s="526"/>
      <c r="D27" s="527"/>
      <c r="E27" s="429" t="s">
        <v>51</v>
      </c>
      <c r="F27" s="386"/>
      <c r="G27" s="386"/>
      <c r="H27" s="386"/>
      <c r="I27" s="386"/>
      <c r="J27" s="386"/>
      <c r="K27" s="387"/>
      <c r="L27" s="430">
        <v>1</v>
      </c>
      <c r="M27" s="431"/>
      <c r="N27" s="431"/>
      <c r="O27" s="431"/>
      <c r="P27" s="445"/>
      <c r="Q27" s="430">
        <v>2800</v>
      </c>
      <c r="R27" s="431"/>
      <c r="S27" s="431"/>
      <c r="T27" s="431"/>
      <c r="U27" s="431"/>
      <c r="V27" s="445"/>
      <c r="W27" s="525"/>
      <c r="X27" s="526"/>
      <c r="Y27" s="527"/>
      <c r="Z27" s="429" t="s">
        <v>50</v>
      </c>
      <c r="AA27" s="386"/>
      <c r="AB27" s="386"/>
      <c r="AC27" s="386"/>
      <c r="AD27" s="386"/>
      <c r="AE27" s="386"/>
      <c r="AF27" s="386"/>
      <c r="AG27" s="387"/>
      <c r="AH27" s="430">
        <v>4</v>
      </c>
      <c r="AI27" s="431"/>
      <c r="AJ27" s="431"/>
      <c r="AK27" s="431"/>
      <c r="AL27" s="445"/>
      <c r="AM27" s="430">
        <v>11387</v>
      </c>
      <c r="AN27" s="431"/>
      <c r="AO27" s="431"/>
      <c r="AP27" s="431"/>
      <c r="AQ27" s="431"/>
      <c r="AR27" s="445"/>
      <c r="AS27" s="430">
        <v>2847</v>
      </c>
      <c r="AT27" s="431"/>
      <c r="AU27" s="431"/>
      <c r="AV27" s="431"/>
      <c r="AW27" s="431"/>
      <c r="AX27" s="432"/>
      <c r="AY27" s="474" t="s">
        <v>49</v>
      </c>
      <c r="AZ27" s="475"/>
      <c r="BA27" s="475"/>
      <c r="BB27" s="475"/>
      <c r="BC27" s="475"/>
      <c r="BD27" s="475"/>
      <c r="BE27" s="475"/>
      <c r="BF27" s="475"/>
      <c r="BG27" s="475"/>
      <c r="BH27" s="475"/>
      <c r="BI27" s="475"/>
      <c r="BJ27" s="475"/>
      <c r="BK27" s="475"/>
      <c r="BL27" s="475"/>
      <c r="BM27" s="476"/>
      <c r="BN27" s="512">
        <v>278451</v>
      </c>
      <c r="BO27" s="513"/>
      <c r="BP27" s="513"/>
      <c r="BQ27" s="513"/>
      <c r="BR27" s="513"/>
      <c r="BS27" s="513"/>
      <c r="BT27" s="513"/>
      <c r="BU27" s="514"/>
      <c r="BV27" s="512">
        <v>236786</v>
      </c>
      <c r="BW27" s="513"/>
      <c r="BX27" s="513"/>
      <c r="BY27" s="513"/>
      <c r="BZ27" s="513"/>
      <c r="CA27" s="513"/>
      <c r="CB27" s="513"/>
      <c r="CC27" s="514"/>
      <c r="CD27" s="56"/>
      <c r="CE27" s="493"/>
      <c r="CF27" s="493"/>
      <c r="CG27" s="493"/>
      <c r="CH27" s="493"/>
      <c r="CI27" s="493"/>
      <c r="CJ27" s="493"/>
      <c r="CK27" s="493"/>
      <c r="CL27" s="493"/>
      <c r="CM27" s="493"/>
      <c r="CN27" s="493"/>
      <c r="CO27" s="493"/>
      <c r="CP27" s="493"/>
      <c r="CQ27" s="493"/>
      <c r="CR27" s="493"/>
      <c r="CS27" s="494"/>
      <c r="CT27" s="336"/>
      <c r="CU27" s="337"/>
      <c r="CV27" s="337"/>
      <c r="CW27" s="337"/>
      <c r="CX27" s="337"/>
      <c r="CY27" s="337"/>
      <c r="CZ27" s="337"/>
      <c r="DA27" s="338"/>
      <c r="DB27" s="336"/>
      <c r="DC27" s="337"/>
      <c r="DD27" s="337"/>
      <c r="DE27" s="337"/>
      <c r="DF27" s="337"/>
      <c r="DG27" s="337"/>
      <c r="DH27" s="337"/>
      <c r="DI27" s="338"/>
    </row>
    <row r="28" spans="1:113" ht="18.75" customHeight="1" x14ac:dyDescent="0.15">
      <c r="A28" s="44"/>
      <c r="B28" s="543"/>
      <c r="C28" s="526"/>
      <c r="D28" s="527"/>
      <c r="E28" s="429" t="s">
        <v>48</v>
      </c>
      <c r="F28" s="386"/>
      <c r="G28" s="386"/>
      <c r="H28" s="386"/>
      <c r="I28" s="386"/>
      <c r="J28" s="386"/>
      <c r="K28" s="387"/>
      <c r="L28" s="430">
        <v>1</v>
      </c>
      <c r="M28" s="431"/>
      <c r="N28" s="431"/>
      <c r="O28" s="431"/>
      <c r="P28" s="445"/>
      <c r="Q28" s="430">
        <v>2400</v>
      </c>
      <c r="R28" s="431"/>
      <c r="S28" s="431"/>
      <c r="T28" s="431"/>
      <c r="U28" s="431"/>
      <c r="V28" s="445"/>
      <c r="W28" s="525"/>
      <c r="X28" s="526"/>
      <c r="Y28" s="527"/>
      <c r="Z28" s="429" t="s">
        <v>47</v>
      </c>
      <c r="AA28" s="386"/>
      <c r="AB28" s="386"/>
      <c r="AC28" s="386"/>
      <c r="AD28" s="386"/>
      <c r="AE28" s="386"/>
      <c r="AF28" s="386"/>
      <c r="AG28" s="387"/>
      <c r="AH28" s="430" t="s">
        <v>46</v>
      </c>
      <c r="AI28" s="431"/>
      <c r="AJ28" s="431"/>
      <c r="AK28" s="431"/>
      <c r="AL28" s="445"/>
      <c r="AM28" s="430" t="s">
        <v>46</v>
      </c>
      <c r="AN28" s="431"/>
      <c r="AO28" s="431"/>
      <c r="AP28" s="431"/>
      <c r="AQ28" s="431"/>
      <c r="AR28" s="445"/>
      <c r="AS28" s="430" t="s">
        <v>46</v>
      </c>
      <c r="AT28" s="431"/>
      <c r="AU28" s="431"/>
      <c r="AV28" s="431"/>
      <c r="AW28" s="431"/>
      <c r="AX28" s="432"/>
      <c r="AY28" s="531" t="s">
        <v>45</v>
      </c>
      <c r="AZ28" s="532"/>
      <c r="BA28" s="532"/>
      <c r="BB28" s="533"/>
      <c r="BC28" s="373" t="s">
        <v>44</v>
      </c>
      <c r="BD28" s="374"/>
      <c r="BE28" s="374"/>
      <c r="BF28" s="374"/>
      <c r="BG28" s="374"/>
      <c r="BH28" s="374"/>
      <c r="BI28" s="374"/>
      <c r="BJ28" s="374"/>
      <c r="BK28" s="374"/>
      <c r="BL28" s="374"/>
      <c r="BM28" s="375"/>
      <c r="BN28" s="376">
        <v>781251</v>
      </c>
      <c r="BO28" s="377"/>
      <c r="BP28" s="377"/>
      <c r="BQ28" s="377"/>
      <c r="BR28" s="377"/>
      <c r="BS28" s="377"/>
      <c r="BT28" s="377"/>
      <c r="BU28" s="378"/>
      <c r="BV28" s="376">
        <v>683715</v>
      </c>
      <c r="BW28" s="377"/>
      <c r="BX28" s="377"/>
      <c r="BY28" s="377"/>
      <c r="BZ28" s="377"/>
      <c r="CA28" s="377"/>
      <c r="CB28" s="377"/>
      <c r="CC28" s="378"/>
      <c r="CD28" s="57"/>
      <c r="CE28" s="493"/>
      <c r="CF28" s="493"/>
      <c r="CG28" s="493"/>
      <c r="CH28" s="493"/>
      <c r="CI28" s="493"/>
      <c r="CJ28" s="493"/>
      <c r="CK28" s="493"/>
      <c r="CL28" s="493"/>
      <c r="CM28" s="493"/>
      <c r="CN28" s="493"/>
      <c r="CO28" s="493"/>
      <c r="CP28" s="493"/>
      <c r="CQ28" s="493"/>
      <c r="CR28" s="493"/>
      <c r="CS28" s="494"/>
      <c r="CT28" s="336"/>
      <c r="CU28" s="337"/>
      <c r="CV28" s="337"/>
      <c r="CW28" s="337"/>
      <c r="CX28" s="337"/>
      <c r="CY28" s="337"/>
      <c r="CZ28" s="337"/>
      <c r="DA28" s="338"/>
      <c r="DB28" s="336"/>
      <c r="DC28" s="337"/>
      <c r="DD28" s="337"/>
      <c r="DE28" s="337"/>
      <c r="DF28" s="337"/>
      <c r="DG28" s="337"/>
      <c r="DH28" s="337"/>
      <c r="DI28" s="338"/>
    </row>
    <row r="29" spans="1:113" ht="18.75" customHeight="1" x14ac:dyDescent="0.15">
      <c r="A29" s="44"/>
      <c r="B29" s="543"/>
      <c r="C29" s="526"/>
      <c r="D29" s="527"/>
      <c r="E29" s="429" t="s">
        <v>43</v>
      </c>
      <c r="F29" s="386"/>
      <c r="G29" s="386"/>
      <c r="H29" s="386"/>
      <c r="I29" s="386"/>
      <c r="J29" s="386"/>
      <c r="K29" s="387"/>
      <c r="L29" s="430">
        <v>6</v>
      </c>
      <c r="M29" s="431"/>
      <c r="N29" s="431"/>
      <c r="O29" s="431"/>
      <c r="P29" s="445"/>
      <c r="Q29" s="430">
        <v>2200</v>
      </c>
      <c r="R29" s="431"/>
      <c r="S29" s="431"/>
      <c r="T29" s="431"/>
      <c r="U29" s="431"/>
      <c r="V29" s="445"/>
      <c r="W29" s="528"/>
      <c r="X29" s="529"/>
      <c r="Y29" s="530"/>
      <c r="Z29" s="429" t="s">
        <v>42</v>
      </c>
      <c r="AA29" s="386"/>
      <c r="AB29" s="386"/>
      <c r="AC29" s="386"/>
      <c r="AD29" s="386"/>
      <c r="AE29" s="386"/>
      <c r="AF29" s="386"/>
      <c r="AG29" s="387"/>
      <c r="AH29" s="430">
        <v>73</v>
      </c>
      <c r="AI29" s="431"/>
      <c r="AJ29" s="431"/>
      <c r="AK29" s="431"/>
      <c r="AL29" s="445"/>
      <c r="AM29" s="430">
        <v>225632</v>
      </c>
      <c r="AN29" s="431"/>
      <c r="AO29" s="431"/>
      <c r="AP29" s="431"/>
      <c r="AQ29" s="431"/>
      <c r="AR29" s="445"/>
      <c r="AS29" s="430">
        <v>3091</v>
      </c>
      <c r="AT29" s="431"/>
      <c r="AU29" s="431"/>
      <c r="AV29" s="431"/>
      <c r="AW29" s="431"/>
      <c r="AX29" s="432"/>
      <c r="AY29" s="534"/>
      <c r="AZ29" s="535"/>
      <c r="BA29" s="535"/>
      <c r="BB29" s="536"/>
      <c r="BC29" s="390" t="s">
        <v>41</v>
      </c>
      <c r="BD29" s="391"/>
      <c r="BE29" s="391"/>
      <c r="BF29" s="391"/>
      <c r="BG29" s="391"/>
      <c r="BH29" s="391"/>
      <c r="BI29" s="391"/>
      <c r="BJ29" s="391"/>
      <c r="BK29" s="391"/>
      <c r="BL29" s="391"/>
      <c r="BM29" s="392"/>
      <c r="BN29" s="339">
        <v>146145</v>
      </c>
      <c r="BO29" s="340"/>
      <c r="BP29" s="340"/>
      <c r="BQ29" s="340"/>
      <c r="BR29" s="340"/>
      <c r="BS29" s="340"/>
      <c r="BT29" s="340"/>
      <c r="BU29" s="341"/>
      <c r="BV29" s="339">
        <v>146138</v>
      </c>
      <c r="BW29" s="340"/>
      <c r="BX29" s="340"/>
      <c r="BY29" s="340"/>
      <c r="BZ29" s="340"/>
      <c r="CA29" s="340"/>
      <c r="CB29" s="340"/>
      <c r="CC29" s="341"/>
      <c r="CD29" s="56"/>
      <c r="CE29" s="493"/>
      <c r="CF29" s="493"/>
      <c r="CG29" s="493"/>
      <c r="CH29" s="493"/>
      <c r="CI29" s="493"/>
      <c r="CJ29" s="493"/>
      <c r="CK29" s="493"/>
      <c r="CL29" s="493"/>
      <c r="CM29" s="493"/>
      <c r="CN29" s="493"/>
      <c r="CO29" s="493"/>
      <c r="CP29" s="493"/>
      <c r="CQ29" s="493"/>
      <c r="CR29" s="493"/>
      <c r="CS29" s="494"/>
      <c r="CT29" s="336"/>
      <c r="CU29" s="337"/>
      <c r="CV29" s="337"/>
      <c r="CW29" s="337"/>
      <c r="CX29" s="337"/>
      <c r="CY29" s="337"/>
      <c r="CZ29" s="337"/>
      <c r="DA29" s="338"/>
      <c r="DB29" s="336"/>
      <c r="DC29" s="337"/>
      <c r="DD29" s="337"/>
      <c r="DE29" s="337"/>
      <c r="DF29" s="337"/>
      <c r="DG29" s="337"/>
      <c r="DH29" s="337"/>
      <c r="DI29" s="338"/>
    </row>
    <row r="30" spans="1:113" ht="18.75" customHeight="1" thickBot="1" x14ac:dyDescent="0.2">
      <c r="A30" s="44"/>
      <c r="B30" s="544"/>
      <c r="C30" s="545"/>
      <c r="D30" s="546"/>
      <c r="E30" s="433"/>
      <c r="F30" s="434"/>
      <c r="G30" s="434"/>
      <c r="H30" s="434"/>
      <c r="I30" s="434"/>
      <c r="J30" s="434"/>
      <c r="K30" s="435"/>
      <c r="L30" s="561"/>
      <c r="M30" s="562"/>
      <c r="N30" s="562"/>
      <c r="O30" s="562"/>
      <c r="P30" s="563"/>
      <c r="Q30" s="561"/>
      <c r="R30" s="562"/>
      <c r="S30" s="562"/>
      <c r="T30" s="562"/>
      <c r="U30" s="562"/>
      <c r="V30" s="563"/>
      <c r="W30" s="564" t="s">
        <v>40</v>
      </c>
      <c r="X30" s="565"/>
      <c r="Y30" s="565"/>
      <c r="Z30" s="565"/>
      <c r="AA30" s="565"/>
      <c r="AB30" s="565"/>
      <c r="AC30" s="565"/>
      <c r="AD30" s="565"/>
      <c r="AE30" s="565"/>
      <c r="AF30" s="565"/>
      <c r="AG30" s="566"/>
      <c r="AH30" s="518">
        <v>95.2</v>
      </c>
      <c r="AI30" s="519"/>
      <c r="AJ30" s="519"/>
      <c r="AK30" s="519"/>
      <c r="AL30" s="519"/>
      <c r="AM30" s="519"/>
      <c r="AN30" s="519"/>
      <c r="AO30" s="519"/>
      <c r="AP30" s="519"/>
      <c r="AQ30" s="519"/>
      <c r="AR30" s="519"/>
      <c r="AS30" s="519"/>
      <c r="AT30" s="519"/>
      <c r="AU30" s="519"/>
      <c r="AV30" s="519"/>
      <c r="AW30" s="519"/>
      <c r="AX30" s="521"/>
      <c r="AY30" s="537"/>
      <c r="AZ30" s="538"/>
      <c r="BA30" s="538"/>
      <c r="BB30" s="539"/>
      <c r="BC30" s="509" t="s">
        <v>39</v>
      </c>
      <c r="BD30" s="510"/>
      <c r="BE30" s="510"/>
      <c r="BF30" s="510"/>
      <c r="BG30" s="510"/>
      <c r="BH30" s="510"/>
      <c r="BI30" s="510"/>
      <c r="BJ30" s="510"/>
      <c r="BK30" s="510"/>
      <c r="BL30" s="510"/>
      <c r="BM30" s="511"/>
      <c r="BN30" s="512">
        <v>1106646</v>
      </c>
      <c r="BO30" s="513"/>
      <c r="BP30" s="513"/>
      <c r="BQ30" s="513"/>
      <c r="BR30" s="513"/>
      <c r="BS30" s="513"/>
      <c r="BT30" s="513"/>
      <c r="BU30" s="514"/>
      <c r="BV30" s="512">
        <v>906801</v>
      </c>
      <c r="BW30" s="513"/>
      <c r="BX30" s="513"/>
      <c r="BY30" s="513"/>
      <c r="BZ30" s="513"/>
      <c r="CA30" s="513"/>
      <c r="CB30" s="513"/>
      <c r="CC30" s="514"/>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15">
      <c r="A31" s="44"/>
      <c r="B31" s="49"/>
      <c r="DI31" s="48"/>
    </row>
    <row r="32" spans="1:113" ht="13.5" customHeight="1" x14ac:dyDescent="0.15">
      <c r="A32" s="44"/>
      <c r="B32" s="45"/>
      <c r="C32" s="569" t="s">
        <v>38</v>
      </c>
      <c r="D32" s="569"/>
      <c r="E32" s="569"/>
      <c r="F32" s="569"/>
      <c r="G32" s="569"/>
      <c r="H32" s="569"/>
      <c r="I32" s="569"/>
      <c r="J32" s="569"/>
      <c r="K32" s="569"/>
      <c r="L32" s="569"/>
      <c r="M32" s="569"/>
      <c r="N32" s="569"/>
      <c r="O32" s="569"/>
      <c r="P32" s="569"/>
      <c r="Q32" s="569"/>
      <c r="R32" s="569"/>
      <c r="S32" s="569"/>
      <c r="U32" s="343" t="s">
        <v>37</v>
      </c>
      <c r="V32" s="343"/>
      <c r="W32" s="343"/>
      <c r="X32" s="343"/>
      <c r="Y32" s="343"/>
      <c r="Z32" s="343"/>
      <c r="AA32" s="343"/>
      <c r="AB32" s="343"/>
      <c r="AC32" s="343"/>
      <c r="AD32" s="343"/>
      <c r="AE32" s="343"/>
      <c r="AF32" s="343"/>
      <c r="AG32" s="343"/>
      <c r="AH32" s="343"/>
      <c r="AI32" s="343"/>
      <c r="AJ32" s="343"/>
      <c r="AK32" s="343"/>
      <c r="AM32" s="343" t="s">
        <v>36</v>
      </c>
      <c r="AN32" s="343"/>
      <c r="AO32" s="343"/>
      <c r="AP32" s="343"/>
      <c r="AQ32" s="343"/>
      <c r="AR32" s="343"/>
      <c r="AS32" s="343"/>
      <c r="AT32" s="343"/>
      <c r="AU32" s="343"/>
      <c r="AV32" s="343"/>
      <c r="AW32" s="343"/>
      <c r="AX32" s="343"/>
      <c r="AY32" s="343"/>
      <c r="AZ32" s="343"/>
      <c r="BA32" s="343"/>
      <c r="BB32" s="343"/>
      <c r="BC32" s="343"/>
      <c r="BE32" s="343" t="s">
        <v>35</v>
      </c>
      <c r="BF32" s="343"/>
      <c r="BG32" s="343"/>
      <c r="BH32" s="343"/>
      <c r="BI32" s="343"/>
      <c r="BJ32" s="343"/>
      <c r="BK32" s="343"/>
      <c r="BL32" s="343"/>
      <c r="BM32" s="343"/>
      <c r="BN32" s="343"/>
      <c r="BO32" s="343"/>
      <c r="BP32" s="343"/>
      <c r="BQ32" s="343"/>
      <c r="BR32" s="343"/>
      <c r="BS32" s="343"/>
      <c r="BT32" s="343"/>
      <c r="BU32" s="343"/>
      <c r="BW32" s="343" t="s">
        <v>34</v>
      </c>
      <c r="BX32" s="343"/>
      <c r="BY32" s="343"/>
      <c r="BZ32" s="343"/>
      <c r="CA32" s="343"/>
      <c r="CB32" s="343"/>
      <c r="CC32" s="343"/>
      <c r="CD32" s="343"/>
      <c r="CE32" s="343"/>
      <c r="CF32" s="343"/>
      <c r="CG32" s="343"/>
      <c r="CH32" s="343"/>
      <c r="CI32" s="343"/>
      <c r="CJ32" s="343"/>
      <c r="CK32" s="343"/>
      <c r="CL32" s="343"/>
      <c r="CM32" s="343"/>
      <c r="CO32" s="343" t="s">
        <v>33</v>
      </c>
      <c r="CP32" s="343"/>
      <c r="CQ32" s="343"/>
      <c r="CR32" s="343"/>
      <c r="CS32" s="343"/>
      <c r="CT32" s="343"/>
      <c r="CU32" s="343"/>
      <c r="CV32" s="343"/>
      <c r="CW32" s="343"/>
      <c r="CX32" s="343"/>
      <c r="CY32" s="343"/>
      <c r="CZ32" s="343"/>
      <c r="DA32" s="343"/>
      <c r="DB32" s="343"/>
      <c r="DC32" s="343"/>
      <c r="DD32" s="343"/>
      <c r="DE32" s="343"/>
      <c r="DI32" s="48"/>
    </row>
    <row r="33" spans="1:113" ht="13.5" customHeight="1" x14ac:dyDescent="0.15">
      <c r="A33" s="44"/>
      <c r="B33" s="45"/>
      <c r="C33" s="411" t="s">
        <v>28</v>
      </c>
      <c r="D33" s="411"/>
      <c r="E33" s="364" t="s">
        <v>32</v>
      </c>
      <c r="F33" s="364"/>
      <c r="G33" s="364"/>
      <c r="H33" s="364"/>
      <c r="I33" s="364"/>
      <c r="J33" s="364"/>
      <c r="K33" s="364"/>
      <c r="L33" s="364"/>
      <c r="M33" s="364"/>
      <c r="N33" s="364"/>
      <c r="O33" s="364"/>
      <c r="P33" s="364"/>
      <c r="Q33" s="364"/>
      <c r="R33" s="364"/>
      <c r="S33" s="364"/>
      <c r="T33" s="46"/>
      <c r="U33" s="411" t="s">
        <v>28</v>
      </c>
      <c r="V33" s="411"/>
      <c r="W33" s="364" t="s">
        <v>32</v>
      </c>
      <c r="X33" s="364"/>
      <c r="Y33" s="364"/>
      <c r="Z33" s="364"/>
      <c r="AA33" s="364"/>
      <c r="AB33" s="364"/>
      <c r="AC33" s="364"/>
      <c r="AD33" s="364"/>
      <c r="AE33" s="364"/>
      <c r="AF33" s="364"/>
      <c r="AG33" s="364"/>
      <c r="AH33" s="364"/>
      <c r="AI33" s="364"/>
      <c r="AJ33" s="364"/>
      <c r="AK33" s="364"/>
      <c r="AL33" s="46"/>
      <c r="AM33" s="411" t="s">
        <v>28</v>
      </c>
      <c r="AN33" s="411"/>
      <c r="AO33" s="364" t="s">
        <v>32</v>
      </c>
      <c r="AP33" s="364"/>
      <c r="AQ33" s="364"/>
      <c r="AR33" s="364"/>
      <c r="AS33" s="364"/>
      <c r="AT33" s="364"/>
      <c r="AU33" s="364"/>
      <c r="AV33" s="364"/>
      <c r="AW33" s="364"/>
      <c r="AX33" s="364"/>
      <c r="AY33" s="364"/>
      <c r="AZ33" s="364"/>
      <c r="BA33" s="364"/>
      <c r="BB33" s="364"/>
      <c r="BC33" s="364"/>
      <c r="BD33" s="47"/>
      <c r="BE33" s="364" t="s">
        <v>30</v>
      </c>
      <c r="BF33" s="364"/>
      <c r="BG33" s="364" t="s">
        <v>31</v>
      </c>
      <c r="BH33" s="364"/>
      <c r="BI33" s="364"/>
      <c r="BJ33" s="364"/>
      <c r="BK33" s="364"/>
      <c r="BL33" s="364"/>
      <c r="BM33" s="364"/>
      <c r="BN33" s="364"/>
      <c r="BO33" s="364"/>
      <c r="BP33" s="364"/>
      <c r="BQ33" s="364"/>
      <c r="BR33" s="364"/>
      <c r="BS33" s="364"/>
      <c r="BT33" s="364"/>
      <c r="BU33" s="364"/>
      <c r="BV33" s="47"/>
      <c r="BW33" s="411" t="s">
        <v>30</v>
      </c>
      <c r="BX33" s="411"/>
      <c r="BY33" s="364" t="s">
        <v>29</v>
      </c>
      <c r="BZ33" s="364"/>
      <c r="CA33" s="364"/>
      <c r="CB33" s="364"/>
      <c r="CC33" s="364"/>
      <c r="CD33" s="364"/>
      <c r="CE33" s="364"/>
      <c r="CF33" s="364"/>
      <c r="CG33" s="364"/>
      <c r="CH33" s="364"/>
      <c r="CI33" s="364"/>
      <c r="CJ33" s="364"/>
      <c r="CK33" s="364"/>
      <c r="CL33" s="364"/>
      <c r="CM33" s="364"/>
      <c r="CN33" s="46"/>
      <c r="CO33" s="411" t="s">
        <v>28</v>
      </c>
      <c r="CP33" s="411"/>
      <c r="CQ33" s="364" t="s">
        <v>27</v>
      </c>
      <c r="CR33" s="364"/>
      <c r="CS33" s="364"/>
      <c r="CT33" s="364"/>
      <c r="CU33" s="364"/>
      <c r="CV33" s="364"/>
      <c r="CW33" s="364"/>
      <c r="CX33" s="364"/>
      <c r="CY33" s="364"/>
      <c r="CZ33" s="364"/>
      <c r="DA33" s="364"/>
      <c r="DB33" s="364"/>
      <c r="DC33" s="364"/>
      <c r="DD33" s="364"/>
      <c r="DE33" s="364"/>
      <c r="DF33" s="46"/>
      <c r="DG33" s="570" t="s">
        <v>26</v>
      </c>
      <c r="DH33" s="570"/>
      <c r="DI33" s="43"/>
    </row>
    <row r="34" spans="1:113" ht="32.25" customHeight="1" x14ac:dyDescent="0.15">
      <c r="A34" s="44"/>
      <c r="B34" s="45"/>
      <c r="C34" s="568">
        <f>IF(E34="","",1)</f>
        <v>1</v>
      </c>
      <c r="D34" s="568"/>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44"/>
      <c r="U34" s="568">
        <f>IF(W34="","",MAX(C34:D43)+1)</f>
        <v>3</v>
      </c>
      <c r="V34" s="568"/>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44"/>
      <c r="AM34" s="568" t="str">
        <f>IF(AO34="","",MAX(C34:D43,U34:V43)+1)</f>
        <v/>
      </c>
      <c r="AN34" s="568"/>
      <c r="AO34" s="567"/>
      <c r="AP34" s="567"/>
      <c r="AQ34" s="567"/>
      <c r="AR34" s="567"/>
      <c r="AS34" s="567"/>
      <c r="AT34" s="567"/>
      <c r="AU34" s="567"/>
      <c r="AV34" s="567"/>
      <c r="AW34" s="567"/>
      <c r="AX34" s="567"/>
      <c r="AY34" s="567"/>
      <c r="AZ34" s="567"/>
      <c r="BA34" s="567"/>
      <c r="BB34" s="567"/>
      <c r="BC34" s="567"/>
      <c r="BD34" s="44"/>
      <c r="BE34" s="568">
        <f>IF(BG34="","",MAX(C34:D43,U34:V43,AM34:AN43)+1)</f>
        <v>7</v>
      </c>
      <c r="BF34" s="568"/>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44"/>
      <c r="BW34" s="568">
        <f>IF(BY34="","",MAX(C34:D43,U34:V43,AM34:AN43,BE34:BF43)+1)</f>
        <v>10</v>
      </c>
      <c r="BX34" s="568"/>
      <c r="BY34" s="567" t="str">
        <f>IF('○各会計、関係団体の財政状況及び健全化判断比率'!B68="","",'○各会計、関係団体の財政状況及び健全化判断比率'!B68)</f>
        <v>岡山県広域水道企業団</v>
      </c>
      <c r="BZ34" s="567"/>
      <c r="CA34" s="567"/>
      <c r="CB34" s="567"/>
      <c r="CC34" s="567"/>
      <c r="CD34" s="567"/>
      <c r="CE34" s="567"/>
      <c r="CF34" s="567"/>
      <c r="CG34" s="567"/>
      <c r="CH34" s="567"/>
      <c r="CI34" s="567"/>
      <c r="CJ34" s="567"/>
      <c r="CK34" s="567"/>
      <c r="CL34" s="567"/>
      <c r="CM34" s="567"/>
      <c r="CN34" s="44"/>
      <c r="CO34" s="568">
        <f>IF(CQ34="","",MAX(C34:D43,U34:V43,AM34:AN43,BE34:BF43,BW34:BX43)+1)</f>
        <v>20</v>
      </c>
      <c r="CP34" s="568"/>
      <c r="CQ34" s="567" t="str">
        <f>IF('○各会計、関係団体の財政状況及び健全化判断比率'!BS7="","",'○各会計、関係団体の財政状況及び健全化判断比率'!BS7)</f>
        <v>久米郡土地開発公社</v>
      </c>
      <c r="CR34" s="567"/>
      <c r="CS34" s="567"/>
      <c r="CT34" s="567"/>
      <c r="CU34" s="567"/>
      <c r="CV34" s="567"/>
      <c r="CW34" s="567"/>
      <c r="CX34" s="567"/>
      <c r="CY34" s="567"/>
      <c r="CZ34" s="567"/>
      <c r="DA34" s="567"/>
      <c r="DB34" s="567"/>
      <c r="DC34" s="567"/>
      <c r="DD34" s="567"/>
      <c r="DE34" s="567"/>
      <c r="DG34" s="571" t="str">
        <f>IF('○各会計、関係団体の財政状況及び健全化判断比率'!BR7="","",'○各会計、関係団体の財政状況及び健全化判断比率'!BR7)</f>
        <v/>
      </c>
      <c r="DH34" s="571"/>
      <c r="DI34" s="43"/>
    </row>
    <row r="35" spans="1:113" ht="32.25" customHeight="1" x14ac:dyDescent="0.15">
      <c r="A35" s="44"/>
      <c r="B35" s="45"/>
      <c r="C35" s="568">
        <f t="shared" ref="C35:C43" si="0">IF(E35="","",C34+1)</f>
        <v>2</v>
      </c>
      <c r="D35" s="568"/>
      <c r="E35" s="567" t="str">
        <f>IF('○各会計、関係団体の財政状況及び健全化判断比率'!B8="","",'○各会計、関係団体の財政状況及び健全化判断比率'!B8)</f>
        <v>住宅新築資金等貸付特別会計</v>
      </c>
      <c r="F35" s="567"/>
      <c r="G35" s="567"/>
      <c r="H35" s="567"/>
      <c r="I35" s="567"/>
      <c r="J35" s="567"/>
      <c r="K35" s="567"/>
      <c r="L35" s="567"/>
      <c r="M35" s="567"/>
      <c r="N35" s="567"/>
      <c r="O35" s="567"/>
      <c r="P35" s="567"/>
      <c r="Q35" s="567"/>
      <c r="R35" s="567"/>
      <c r="S35" s="567"/>
      <c r="T35" s="44"/>
      <c r="U35" s="568">
        <f t="shared" ref="U35:U43" si="1">IF(W35="","",U34+1)</f>
        <v>4</v>
      </c>
      <c r="V35" s="568"/>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44"/>
      <c r="AM35" s="568" t="str">
        <f t="shared" ref="AM35:AM43" si="2">IF(AO35="","",AM34+1)</f>
        <v/>
      </c>
      <c r="AN35" s="568"/>
      <c r="AO35" s="567"/>
      <c r="AP35" s="567"/>
      <c r="AQ35" s="567"/>
      <c r="AR35" s="567"/>
      <c r="AS35" s="567"/>
      <c r="AT35" s="567"/>
      <c r="AU35" s="567"/>
      <c r="AV35" s="567"/>
      <c r="AW35" s="567"/>
      <c r="AX35" s="567"/>
      <c r="AY35" s="567"/>
      <c r="AZ35" s="567"/>
      <c r="BA35" s="567"/>
      <c r="BB35" s="567"/>
      <c r="BC35" s="567"/>
      <c r="BD35" s="44"/>
      <c r="BE35" s="568">
        <f t="shared" ref="BE35:BE43" si="3">IF(BG35="","",BE34+1)</f>
        <v>8</v>
      </c>
      <c r="BF35" s="568"/>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44"/>
      <c r="BW35" s="568">
        <f t="shared" ref="BW35:BW43" si="4">IF(BY35="","",BW34+1)</f>
        <v>11</v>
      </c>
      <c r="BX35" s="568"/>
      <c r="BY35" s="567" t="str">
        <f>IF('○各会計、関係団体の財政状況及び健全化判断比率'!B69="","",'○各会計、関係団体の財政状況及び健全化判断比率'!B69)</f>
        <v>岡山県後期高齢者医療広域連合一般会計</v>
      </c>
      <c r="BZ35" s="567"/>
      <c r="CA35" s="567"/>
      <c r="CB35" s="567"/>
      <c r="CC35" s="567"/>
      <c r="CD35" s="567"/>
      <c r="CE35" s="567"/>
      <c r="CF35" s="567"/>
      <c r="CG35" s="567"/>
      <c r="CH35" s="567"/>
      <c r="CI35" s="567"/>
      <c r="CJ35" s="567"/>
      <c r="CK35" s="567"/>
      <c r="CL35" s="567"/>
      <c r="CM35" s="567"/>
      <c r="CN35" s="44"/>
      <c r="CO35" s="568" t="str">
        <f t="shared" ref="CO35:CO43" si="5">IF(CQ35="","",CO34+1)</f>
        <v/>
      </c>
      <c r="CP35" s="568"/>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G35" s="571" t="str">
        <f>IF('○各会計、関係団体の財政状況及び健全化判断比率'!BR8="","",'○各会計、関係団体の財政状況及び健全化判断比率'!BR8)</f>
        <v/>
      </c>
      <c r="DH35" s="571"/>
      <c r="DI35" s="43"/>
    </row>
    <row r="36" spans="1:113" ht="32.25" customHeight="1" x14ac:dyDescent="0.15">
      <c r="A36" s="44"/>
      <c r="B36" s="45"/>
      <c r="C36" s="568" t="str">
        <f t="shared" si="0"/>
        <v/>
      </c>
      <c r="D36" s="568"/>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44"/>
      <c r="U36" s="568">
        <f t="shared" si="1"/>
        <v>5</v>
      </c>
      <c r="V36" s="568"/>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44"/>
      <c r="AM36" s="568" t="str">
        <f t="shared" si="2"/>
        <v/>
      </c>
      <c r="AN36" s="568"/>
      <c r="AO36" s="567"/>
      <c r="AP36" s="567"/>
      <c r="AQ36" s="567"/>
      <c r="AR36" s="567"/>
      <c r="AS36" s="567"/>
      <c r="AT36" s="567"/>
      <c r="AU36" s="567"/>
      <c r="AV36" s="567"/>
      <c r="AW36" s="567"/>
      <c r="AX36" s="567"/>
      <c r="AY36" s="567"/>
      <c r="AZ36" s="567"/>
      <c r="BA36" s="567"/>
      <c r="BB36" s="567"/>
      <c r="BC36" s="567"/>
      <c r="BD36" s="44"/>
      <c r="BE36" s="568">
        <f t="shared" si="3"/>
        <v>9</v>
      </c>
      <c r="BF36" s="568"/>
      <c r="BG36" s="567" t="str">
        <f>IF('○各会計、関係団体の財政状況及び健全化判断比率'!B34="","",'○各会計、関係団体の財政状況及び健全化判断比率'!B34)</f>
        <v>用地取得造成事業特別会計</v>
      </c>
      <c r="BH36" s="567"/>
      <c r="BI36" s="567"/>
      <c r="BJ36" s="567"/>
      <c r="BK36" s="567"/>
      <c r="BL36" s="567"/>
      <c r="BM36" s="567"/>
      <c r="BN36" s="567"/>
      <c r="BO36" s="567"/>
      <c r="BP36" s="567"/>
      <c r="BQ36" s="567"/>
      <c r="BR36" s="567"/>
      <c r="BS36" s="567"/>
      <c r="BT36" s="567"/>
      <c r="BU36" s="567"/>
      <c r="BV36" s="44"/>
      <c r="BW36" s="568">
        <f t="shared" si="4"/>
        <v>12</v>
      </c>
      <c r="BX36" s="568"/>
      <c r="BY36" s="567" t="str">
        <f>IF('○各会計、関係団体の財政状況及び健全化判断比率'!B70="","",'○各会計、関係団体の財政状況及び健全化判断比率'!B70)</f>
        <v>岡山県後期高齢者医療広域連合特別会計</v>
      </c>
      <c r="BZ36" s="567"/>
      <c r="CA36" s="567"/>
      <c r="CB36" s="567"/>
      <c r="CC36" s="567"/>
      <c r="CD36" s="567"/>
      <c r="CE36" s="567"/>
      <c r="CF36" s="567"/>
      <c r="CG36" s="567"/>
      <c r="CH36" s="567"/>
      <c r="CI36" s="567"/>
      <c r="CJ36" s="567"/>
      <c r="CK36" s="567"/>
      <c r="CL36" s="567"/>
      <c r="CM36" s="567"/>
      <c r="CN36" s="44"/>
      <c r="CO36" s="568" t="str">
        <f t="shared" si="5"/>
        <v/>
      </c>
      <c r="CP36" s="568"/>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G36" s="571" t="str">
        <f>IF('○各会計、関係団体の財政状況及び健全化判断比率'!BR9="","",'○各会計、関係団体の財政状況及び健全化判断比率'!BR9)</f>
        <v/>
      </c>
      <c r="DH36" s="571"/>
      <c r="DI36" s="43"/>
    </row>
    <row r="37" spans="1:113" ht="32.25" customHeight="1" x14ac:dyDescent="0.15">
      <c r="A37" s="44"/>
      <c r="B37" s="45"/>
      <c r="C37" s="568" t="str">
        <f t="shared" si="0"/>
        <v/>
      </c>
      <c r="D37" s="568"/>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44"/>
      <c r="U37" s="568">
        <f t="shared" si="1"/>
        <v>6</v>
      </c>
      <c r="V37" s="568"/>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44"/>
      <c r="AM37" s="568" t="str">
        <f t="shared" si="2"/>
        <v/>
      </c>
      <c r="AN37" s="568"/>
      <c r="AO37" s="567"/>
      <c r="AP37" s="567"/>
      <c r="AQ37" s="567"/>
      <c r="AR37" s="567"/>
      <c r="AS37" s="567"/>
      <c r="AT37" s="567"/>
      <c r="AU37" s="567"/>
      <c r="AV37" s="567"/>
      <c r="AW37" s="567"/>
      <c r="AX37" s="567"/>
      <c r="AY37" s="567"/>
      <c r="AZ37" s="567"/>
      <c r="BA37" s="567"/>
      <c r="BB37" s="567"/>
      <c r="BC37" s="567"/>
      <c r="BD37" s="44"/>
      <c r="BE37" s="568" t="str">
        <f t="shared" si="3"/>
        <v/>
      </c>
      <c r="BF37" s="568"/>
      <c r="BG37" s="567"/>
      <c r="BH37" s="567"/>
      <c r="BI37" s="567"/>
      <c r="BJ37" s="567"/>
      <c r="BK37" s="567"/>
      <c r="BL37" s="567"/>
      <c r="BM37" s="567"/>
      <c r="BN37" s="567"/>
      <c r="BO37" s="567"/>
      <c r="BP37" s="567"/>
      <c r="BQ37" s="567"/>
      <c r="BR37" s="567"/>
      <c r="BS37" s="567"/>
      <c r="BT37" s="567"/>
      <c r="BU37" s="567"/>
      <c r="BV37" s="44"/>
      <c r="BW37" s="568">
        <f t="shared" si="4"/>
        <v>13</v>
      </c>
      <c r="BX37" s="568"/>
      <c r="BY37" s="567" t="str">
        <f>IF('○各会計、関係団体の財政状況及び健全化判断比率'!B71="","",'○各会計、関係団体の財政状況及び健全化判断比率'!B71)</f>
        <v>岡山県市町村総合事務組合一般会計</v>
      </c>
      <c r="BZ37" s="567"/>
      <c r="CA37" s="567"/>
      <c r="CB37" s="567"/>
      <c r="CC37" s="567"/>
      <c r="CD37" s="567"/>
      <c r="CE37" s="567"/>
      <c r="CF37" s="567"/>
      <c r="CG37" s="567"/>
      <c r="CH37" s="567"/>
      <c r="CI37" s="567"/>
      <c r="CJ37" s="567"/>
      <c r="CK37" s="567"/>
      <c r="CL37" s="567"/>
      <c r="CM37" s="567"/>
      <c r="CN37" s="44"/>
      <c r="CO37" s="568" t="str">
        <f t="shared" si="5"/>
        <v/>
      </c>
      <c r="CP37" s="568"/>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G37" s="571" t="str">
        <f>IF('○各会計、関係団体の財政状況及び健全化判断比率'!BR10="","",'○各会計、関係団体の財政状況及び健全化判断比率'!BR10)</f>
        <v/>
      </c>
      <c r="DH37" s="571"/>
      <c r="DI37" s="43"/>
    </row>
    <row r="38" spans="1:113" ht="32.25" customHeight="1" x14ac:dyDescent="0.15">
      <c r="A38" s="44"/>
      <c r="B38" s="45"/>
      <c r="C38" s="568" t="str">
        <f t="shared" si="0"/>
        <v/>
      </c>
      <c r="D38" s="568"/>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44"/>
      <c r="U38" s="568" t="str">
        <f t="shared" si="1"/>
        <v/>
      </c>
      <c r="V38" s="568"/>
      <c r="W38" s="567"/>
      <c r="X38" s="567"/>
      <c r="Y38" s="567"/>
      <c r="Z38" s="567"/>
      <c r="AA38" s="567"/>
      <c r="AB38" s="567"/>
      <c r="AC38" s="567"/>
      <c r="AD38" s="567"/>
      <c r="AE38" s="567"/>
      <c r="AF38" s="567"/>
      <c r="AG38" s="567"/>
      <c r="AH38" s="567"/>
      <c r="AI38" s="567"/>
      <c r="AJ38" s="567"/>
      <c r="AK38" s="567"/>
      <c r="AL38" s="44"/>
      <c r="AM38" s="568" t="str">
        <f t="shared" si="2"/>
        <v/>
      </c>
      <c r="AN38" s="568"/>
      <c r="AO38" s="567"/>
      <c r="AP38" s="567"/>
      <c r="AQ38" s="567"/>
      <c r="AR38" s="567"/>
      <c r="AS38" s="567"/>
      <c r="AT38" s="567"/>
      <c r="AU38" s="567"/>
      <c r="AV38" s="567"/>
      <c r="AW38" s="567"/>
      <c r="AX38" s="567"/>
      <c r="AY38" s="567"/>
      <c r="AZ38" s="567"/>
      <c r="BA38" s="567"/>
      <c r="BB38" s="567"/>
      <c r="BC38" s="567"/>
      <c r="BD38" s="44"/>
      <c r="BE38" s="568" t="str">
        <f t="shared" si="3"/>
        <v/>
      </c>
      <c r="BF38" s="568"/>
      <c r="BG38" s="567"/>
      <c r="BH38" s="567"/>
      <c r="BI38" s="567"/>
      <c r="BJ38" s="567"/>
      <c r="BK38" s="567"/>
      <c r="BL38" s="567"/>
      <c r="BM38" s="567"/>
      <c r="BN38" s="567"/>
      <c r="BO38" s="567"/>
      <c r="BP38" s="567"/>
      <c r="BQ38" s="567"/>
      <c r="BR38" s="567"/>
      <c r="BS38" s="567"/>
      <c r="BT38" s="567"/>
      <c r="BU38" s="567"/>
      <c r="BV38" s="44"/>
      <c r="BW38" s="568">
        <f t="shared" si="4"/>
        <v>14</v>
      </c>
      <c r="BX38" s="568"/>
      <c r="BY38" s="567" t="str">
        <f>IF('○各会計、関係団体の財政状況及び健全化判断比率'!B72="","",'○各会計、関係団体の財政状況及び健全化判断比率'!B72)</f>
        <v>岡山県市町村総合事務組合貸付金特別会計</v>
      </c>
      <c r="BZ38" s="567"/>
      <c r="CA38" s="567"/>
      <c r="CB38" s="567"/>
      <c r="CC38" s="567"/>
      <c r="CD38" s="567"/>
      <c r="CE38" s="567"/>
      <c r="CF38" s="567"/>
      <c r="CG38" s="567"/>
      <c r="CH38" s="567"/>
      <c r="CI38" s="567"/>
      <c r="CJ38" s="567"/>
      <c r="CK38" s="567"/>
      <c r="CL38" s="567"/>
      <c r="CM38" s="567"/>
      <c r="CN38" s="44"/>
      <c r="CO38" s="568" t="str">
        <f t="shared" si="5"/>
        <v/>
      </c>
      <c r="CP38" s="568"/>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G38" s="571" t="str">
        <f>IF('○各会計、関係団体の財政状況及び健全化判断比率'!BR11="","",'○各会計、関係団体の財政状況及び健全化判断比率'!BR11)</f>
        <v/>
      </c>
      <c r="DH38" s="571"/>
      <c r="DI38" s="43"/>
    </row>
    <row r="39" spans="1:113" ht="32.25" customHeight="1" x14ac:dyDescent="0.15">
      <c r="A39" s="44"/>
      <c r="B39" s="45"/>
      <c r="C39" s="568" t="str">
        <f t="shared" si="0"/>
        <v/>
      </c>
      <c r="D39" s="568"/>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44"/>
      <c r="U39" s="568" t="str">
        <f t="shared" si="1"/>
        <v/>
      </c>
      <c r="V39" s="568"/>
      <c r="W39" s="567"/>
      <c r="X39" s="567"/>
      <c r="Y39" s="567"/>
      <c r="Z39" s="567"/>
      <c r="AA39" s="567"/>
      <c r="AB39" s="567"/>
      <c r="AC39" s="567"/>
      <c r="AD39" s="567"/>
      <c r="AE39" s="567"/>
      <c r="AF39" s="567"/>
      <c r="AG39" s="567"/>
      <c r="AH39" s="567"/>
      <c r="AI39" s="567"/>
      <c r="AJ39" s="567"/>
      <c r="AK39" s="567"/>
      <c r="AL39" s="44"/>
      <c r="AM39" s="568" t="str">
        <f t="shared" si="2"/>
        <v/>
      </c>
      <c r="AN39" s="568"/>
      <c r="AO39" s="567"/>
      <c r="AP39" s="567"/>
      <c r="AQ39" s="567"/>
      <c r="AR39" s="567"/>
      <c r="AS39" s="567"/>
      <c r="AT39" s="567"/>
      <c r="AU39" s="567"/>
      <c r="AV39" s="567"/>
      <c r="AW39" s="567"/>
      <c r="AX39" s="567"/>
      <c r="AY39" s="567"/>
      <c r="AZ39" s="567"/>
      <c r="BA39" s="567"/>
      <c r="BB39" s="567"/>
      <c r="BC39" s="567"/>
      <c r="BD39" s="44"/>
      <c r="BE39" s="568" t="str">
        <f t="shared" si="3"/>
        <v/>
      </c>
      <c r="BF39" s="568"/>
      <c r="BG39" s="567"/>
      <c r="BH39" s="567"/>
      <c r="BI39" s="567"/>
      <c r="BJ39" s="567"/>
      <c r="BK39" s="567"/>
      <c r="BL39" s="567"/>
      <c r="BM39" s="567"/>
      <c r="BN39" s="567"/>
      <c r="BO39" s="567"/>
      <c r="BP39" s="567"/>
      <c r="BQ39" s="567"/>
      <c r="BR39" s="567"/>
      <c r="BS39" s="567"/>
      <c r="BT39" s="567"/>
      <c r="BU39" s="567"/>
      <c r="BV39" s="44"/>
      <c r="BW39" s="568">
        <f t="shared" si="4"/>
        <v>15</v>
      </c>
      <c r="BX39" s="568"/>
      <c r="BY39" s="567" t="str">
        <f>IF('○各会計、関係団体の財政状況及び健全化判断比率'!B73="","",'○各会計、関係団体の財政状況及び健全化判断比率'!B73)</f>
        <v>岡山県市町村総合事務組合拠出金事業特別会計</v>
      </c>
      <c r="BZ39" s="567"/>
      <c r="CA39" s="567"/>
      <c r="CB39" s="567"/>
      <c r="CC39" s="567"/>
      <c r="CD39" s="567"/>
      <c r="CE39" s="567"/>
      <c r="CF39" s="567"/>
      <c r="CG39" s="567"/>
      <c r="CH39" s="567"/>
      <c r="CI39" s="567"/>
      <c r="CJ39" s="567"/>
      <c r="CK39" s="567"/>
      <c r="CL39" s="567"/>
      <c r="CM39" s="567"/>
      <c r="CN39" s="44"/>
      <c r="CO39" s="568" t="str">
        <f t="shared" si="5"/>
        <v/>
      </c>
      <c r="CP39" s="568"/>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G39" s="571" t="str">
        <f>IF('○各会計、関係団体の財政状況及び健全化判断比率'!BR12="","",'○各会計、関係団体の財政状況及び健全化判断比率'!BR12)</f>
        <v/>
      </c>
      <c r="DH39" s="571"/>
      <c r="DI39" s="43"/>
    </row>
    <row r="40" spans="1:113" ht="32.25" customHeight="1" x14ac:dyDescent="0.15">
      <c r="A40" s="44"/>
      <c r="B40" s="45"/>
      <c r="C40" s="568" t="str">
        <f t="shared" si="0"/>
        <v/>
      </c>
      <c r="D40" s="568"/>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44"/>
      <c r="U40" s="568" t="str">
        <f t="shared" si="1"/>
        <v/>
      </c>
      <c r="V40" s="568"/>
      <c r="W40" s="567"/>
      <c r="X40" s="567"/>
      <c r="Y40" s="567"/>
      <c r="Z40" s="567"/>
      <c r="AA40" s="567"/>
      <c r="AB40" s="567"/>
      <c r="AC40" s="567"/>
      <c r="AD40" s="567"/>
      <c r="AE40" s="567"/>
      <c r="AF40" s="567"/>
      <c r="AG40" s="567"/>
      <c r="AH40" s="567"/>
      <c r="AI40" s="567"/>
      <c r="AJ40" s="567"/>
      <c r="AK40" s="567"/>
      <c r="AL40" s="44"/>
      <c r="AM40" s="568" t="str">
        <f t="shared" si="2"/>
        <v/>
      </c>
      <c r="AN40" s="568"/>
      <c r="AO40" s="567"/>
      <c r="AP40" s="567"/>
      <c r="AQ40" s="567"/>
      <c r="AR40" s="567"/>
      <c r="AS40" s="567"/>
      <c r="AT40" s="567"/>
      <c r="AU40" s="567"/>
      <c r="AV40" s="567"/>
      <c r="AW40" s="567"/>
      <c r="AX40" s="567"/>
      <c r="AY40" s="567"/>
      <c r="AZ40" s="567"/>
      <c r="BA40" s="567"/>
      <c r="BB40" s="567"/>
      <c r="BC40" s="567"/>
      <c r="BD40" s="44"/>
      <c r="BE40" s="568" t="str">
        <f t="shared" si="3"/>
        <v/>
      </c>
      <c r="BF40" s="568"/>
      <c r="BG40" s="567"/>
      <c r="BH40" s="567"/>
      <c r="BI40" s="567"/>
      <c r="BJ40" s="567"/>
      <c r="BK40" s="567"/>
      <c r="BL40" s="567"/>
      <c r="BM40" s="567"/>
      <c r="BN40" s="567"/>
      <c r="BO40" s="567"/>
      <c r="BP40" s="567"/>
      <c r="BQ40" s="567"/>
      <c r="BR40" s="567"/>
      <c r="BS40" s="567"/>
      <c r="BT40" s="567"/>
      <c r="BU40" s="567"/>
      <c r="BV40" s="44"/>
      <c r="BW40" s="568">
        <f t="shared" si="4"/>
        <v>16</v>
      </c>
      <c r="BX40" s="568"/>
      <c r="BY40" s="567" t="str">
        <f>IF('○各会計、関係団体の財政状況及び健全化判断比率'!B74="","",'○各会計、関係団体の財政状況及び健全化判断比率'!B74)</f>
        <v>岡山県市町村総合事務組合交通災害共済特別会計</v>
      </c>
      <c r="BZ40" s="567"/>
      <c r="CA40" s="567"/>
      <c r="CB40" s="567"/>
      <c r="CC40" s="567"/>
      <c r="CD40" s="567"/>
      <c r="CE40" s="567"/>
      <c r="CF40" s="567"/>
      <c r="CG40" s="567"/>
      <c r="CH40" s="567"/>
      <c r="CI40" s="567"/>
      <c r="CJ40" s="567"/>
      <c r="CK40" s="567"/>
      <c r="CL40" s="567"/>
      <c r="CM40" s="567"/>
      <c r="CN40" s="44"/>
      <c r="CO40" s="568" t="str">
        <f t="shared" si="5"/>
        <v/>
      </c>
      <c r="CP40" s="568"/>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G40" s="571" t="str">
        <f>IF('○各会計、関係団体の財政状況及び健全化判断比率'!BR13="","",'○各会計、関係団体の財政状況及び健全化判断比率'!BR13)</f>
        <v/>
      </c>
      <c r="DH40" s="571"/>
      <c r="DI40" s="43"/>
    </row>
    <row r="41" spans="1:113" ht="32.25" customHeight="1" x14ac:dyDescent="0.15">
      <c r="A41" s="44"/>
      <c r="B41" s="45"/>
      <c r="C41" s="568" t="str">
        <f t="shared" si="0"/>
        <v/>
      </c>
      <c r="D41" s="568"/>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44"/>
      <c r="U41" s="568" t="str">
        <f t="shared" si="1"/>
        <v/>
      </c>
      <c r="V41" s="568"/>
      <c r="W41" s="567"/>
      <c r="X41" s="567"/>
      <c r="Y41" s="567"/>
      <c r="Z41" s="567"/>
      <c r="AA41" s="567"/>
      <c r="AB41" s="567"/>
      <c r="AC41" s="567"/>
      <c r="AD41" s="567"/>
      <c r="AE41" s="567"/>
      <c r="AF41" s="567"/>
      <c r="AG41" s="567"/>
      <c r="AH41" s="567"/>
      <c r="AI41" s="567"/>
      <c r="AJ41" s="567"/>
      <c r="AK41" s="567"/>
      <c r="AL41" s="44"/>
      <c r="AM41" s="568" t="str">
        <f t="shared" si="2"/>
        <v/>
      </c>
      <c r="AN41" s="568"/>
      <c r="AO41" s="567"/>
      <c r="AP41" s="567"/>
      <c r="AQ41" s="567"/>
      <c r="AR41" s="567"/>
      <c r="AS41" s="567"/>
      <c r="AT41" s="567"/>
      <c r="AU41" s="567"/>
      <c r="AV41" s="567"/>
      <c r="AW41" s="567"/>
      <c r="AX41" s="567"/>
      <c r="AY41" s="567"/>
      <c r="AZ41" s="567"/>
      <c r="BA41" s="567"/>
      <c r="BB41" s="567"/>
      <c r="BC41" s="567"/>
      <c r="BD41" s="44"/>
      <c r="BE41" s="568" t="str">
        <f t="shared" si="3"/>
        <v/>
      </c>
      <c r="BF41" s="568"/>
      <c r="BG41" s="567"/>
      <c r="BH41" s="567"/>
      <c r="BI41" s="567"/>
      <c r="BJ41" s="567"/>
      <c r="BK41" s="567"/>
      <c r="BL41" s="567"/>
      <c r="BM41" s="567"/>
      <c r="BN41" s="567"/>
      <c r="BO41" s="567"/>
      <c r="BP41" s="567"/>
      <c r="BQ41" s="567"/>
      <c r="BR41" s="567"/>
      <c r="BS41" s="567"/>
      <c r="BT41" s="567"/>
      <c r="BU41" s="567"/>
      <c r="BV41" s="44"/>
      <c r="BW41" s="568">
        <f t="shared" si="4"/>
        <v>17</v>
      </c>
      <c r="BX41" s="568"/>
      <c r="BY41" s="567" t="str">
        <f>IF('○各会計、関係団体の財政状況及び健全化判断比率'!B75="","",'○各会計、関係団体の財政状況及び健全化判断比率'!B75)</f>
        <v>岡山県市町村税整理組合</v>
      </c>
      <c r="BZ41" s="567"/>
      <c r="CA41" s="567"/>
      <c r="CB41" s="567"/>
      <c r="CC41" s="567"/>
      <c r="CD41" s="567"/>
      <c r="CE41" s="567"/>
      <c r="CF41" s="567"/>
      <c r="CG41" s="567"/>
      <c r="CH41" s="567"/>
      <c r="CI41" s="567"/>
      <c r="CJ41" s="567"/>
      <c r="CK41" s="567"/>
      <c r="CL41" s="567"/>
      <c r="CM41" s="567"/>
      <c r="CN41" s="44"/>
      <c r="CO41" s="568" t="str">
        <f t="shared" si="5"/>
        <v/>
      </c>
      <c r="CP41" s="568"/>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G41" s="571" t="str">
        <f>IF('○各会計、関係団体の財政状況及び健全化判断比率'!BR14="","",'○各会計、関係団体の財政状況及び健全化判断比率'!BR14)</f>
        <v/>
      </c>
      <c r="DH41" s="571"/>
      <c r="DI41" s="43"/>
    </row>
    <row r="42" spans="1:113" ht="32.25" customHeight="1" x14ac:dyDescent="0.15">
      <c r="B42" s="45"/>
      <c r="C42" s="568" t="str">
        <f t="shared" si="0"/>
        <v/>
      </c>
      <c r="D42" s="568"/>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44"/>
      <c r="U42" s="568" t="str">
        <f t="shared" si="1"/>
        <v/>
      </c>
      <c r="V42" s="568"/>
      <c r="W42" s="567"/>
      <c r="X42" s="567"/>
      <c r="Y42" s="567"/>
      <c r="Z42" s="567"/>
      <c r="AA42" s="567"/>
      <c r="AB42" s="567"/>
      <c r="AC42" s="567"/>
      <c r="AD42" s="567"/>
      <c r="AE42" s="567"/>
      <c r="AF42" s="567"/>
      <c r="AG42" s="567"/>
      <c r="AH42" s="567"/>
      <c r="AI42" s="567"/>
      <c r="AJ42" s="567"/>
      <c r="AK42" s="567"/>
      <c r="AL42" s="44"/>
      <c r="AM42" s="568" t="str">
        <f t="shared" si="2"/>
        <v/>
      </c>
      <c r="AN42" s="568"/>
      <c r="AO42" s="567"/>
      <c r="AP42" s="567"/>
      <c r="AQ42" s="567"/>
      <c r="AR42" s="567"/>
      <c r="AS42" s="567"/>
      <c r="AT42" s="567"/>
      <c r="AU42" s="567"/>
      <c r="AV42" s="567"/>
      <c r="AW42" s="567"/>
      <c r="AX42" s="567"/>
      <c r="AY42" s="567"/>
      <c r="AZ42" s="567"/>
      <c r="BA42" s="567"/>
      <c r="BB42" s="567"/>
      <c r="BC42" s="567"/>
      <c r="BD42" s="44"/>
      <c r="BE42" s="568" t="str">
        <f t="shared" si="3"/>
        <v/>
      </c>
      <c r="BF42" s="568"/>
      <c r="BG42" s="567"/>
      <c r="BH42" s="567"/>
      <c r="BI42" s="567"/>
      <c r="BJ42" s="567"/>
      <c r="BK42" s="567"/>
      <c r="BL42" s="567"/>
      <c r="BM42" s="567"/>
      <c r="BN42" s="567"/>
      <c r="BO42" s="567"/>
      <c r="BP42" s="567"/>
      <c r="BQ42" s="567"/>
      <c r="BR42" s="567"/>
      <c r="BS42" s="567"/>
      <c r="BT42" s="567"/>
      <c r="BU42" s="567"/>
      <c r="BV42" s="44"/>
      <c r="BW42" s="568">
        <f t="shared" si="4"/>
        <v>18</v>
      </c>
      <c r="BX42" s="568"/>
      <c r="BY42" s="567" t="str">
        <f>IF('○各会計、関係団体の財政状況及び健全化判断比率'!B76="","",'○各会計、関係団体の財政状況及び健全化判断比率'!B76)</f>
        <v>津山広域事務組合一般会計</v>
      </c>
      <c r="BZ42" s="567"/>
      <c r="CA42" s="567"/>
      <c r="CB42" s="567"/>
      <c r="CC42" s="567"/>
      <c r="CD42" s="567"/>
      <c r="CE42" s="567"/>
      <c r="CF42" s="567"/>
      <c r="CG42" s="567"/>
      <c r="CH42" s="567"/>
      <c r="CI42" s="567"/>
      <c r="CJ42" s="567"/>
      <c r="CK42" s="567"/>
      <c r="CL42" s="567"/>
      <c r="CM42" s="567"/>
      <c r="CN42" s="44"/>
      <c r="CO42" s="568" t="str">
        <f t="shared" si="5"/>
        <v/>
      </c>
      <c r="CP42" s="568"/>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G42" s="571" t="str">
        <f>IF('○各会計、関係団体の財政状況及び健全化判断比率'!BR15="","",'○各会計、関係団体の財政状況及び健全化判断比率'!BR15)</f>
        <v/>
      </c>
      <c r="DH42" s="571"/>
      <c r="DI42" s="43"/>
    </row>
    <row r="43" spans="1:113" ht="32.25" customHeight="1" x14ac:dyDescent="0.15">
      <c r="B43" s="45"/>
      <c r="C43" s="568" t="str">
        <f t="shared" si="0"/>
        <v/>
      </c>
      <c r="D43" s="568"/>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44"/>
      <c r="U43" s="568" t="str">
        <f t="shared" si="1"/>
        <v/>
      </c>
      <c r="V43" s="568"/>
      <c r="W43" s="567"/>
      <c r="X43" s="567"/>
      <c r="Y43" s="567"/>
      <c r="Z43" s="567"/>
      <c r="AA43" s="567"/>
      <c r="AB43" s="567"/>
      <c r="AC43" s="567"/>
      <c r="AD43" s="567"/>
      <c r="AE43" s="567"/>
      <c r="AF43" s="567"/>
      <c r="AG43" s="567"/>
      <c r="AH43" s="567"/>
      <c r="AI43" s="567"/>
      <c r="AJ43" s="567"/>
      <c r="AK43" s="567"/>
      <c r="AL43" s="44"/>
      <c r="AM43" s="568" t="str">
        <f t="shared" si="2"/>
        <v/>
      </c>
      <c r="AN43" s="568"/>
      <c r="AO43" s="567"/>
      <c r="AP43" s="567"/>
      <c r="AQ43" s="567"/>
      <c r="AR43" s="567"/>
      <c r="AS43" s="567"/>
      <c r="AT43" s="567"/>
      <c r="AU43" s="567"/>
      <c r="AV43" s="567"/>
      <c r="AW43" s="567"/>
      <c r="AX43" s="567"/>
      <c r="AY43" s="567"/>
      <c r="AZ43" s="567"/>
      <c r="BA43" s="567"/>
      <c r="BB43" s="567"/>
      <c r="BC43" s="567"/>
      <c r="BD43" s="44"/>
      <c r="BE43" s="568" t="str">
        <f t="shared" si="3"/>
        <v/>
      </c>
      <c r="BF43" s="568"/>
      <c r="BG43" s="567"/>
      <c r="BH43" s="567"/>
      <c r="BI43" s="567"/>
      <c r="BJ43" s="567"/>
      <c r="BK43" s="567"/>
      <c r="BL43" s="567"/>
      <c r="BM43" s="567"/>
      <c r="BN43" s="567"/>
      <c r="BO43" s="567"/>
      <c r="BP43" s="567"/>
      <c r="BQ43" s="567"/>
      <c r="BR43" s="567"/>
      <c r="BS43" s="567"/>
      <c r="BT43" s="567"/>
      <c r="BU43" s="567"/>
      <c r="BV43" s="44"/>
      <c r="BW43" s="568">
        <f t="shared" si="4"/>
        <v>19</v>
      </c>
      <c r="BX43" s="568"/>
      <c r="BY43" s="567" t="str">
        <f>IF('○各会計、関係団体の財政状況及び健全化判断比率'!B77="","",'○各会計、関係団体の財政状況及び健全化判断比率'!B77)</f>
        <v>津山広域事務組合ふるさと振興事業特別会計</v>
      </c>
      <c r="BZ43" s="567"/>
      <c r="CA43" s="567"/>
      <c r="CB43" s="567"/>
      <c r="CC43" s="567"/>
      <c r="CD43" s="567"/>
      <c r="CE43" s="567"/>
      <c r="CF43" s="567"/>
      <c r="CG43" s="567"/>
      <c r="CH43" s="567"/>
      <c r="CI43" s="567"/>
      <c r="CJ43" s="567"/>
      <c r="CK43" s="567"/>
      <c r="CL43" s="567"/>
      <c r="CM43" s="567"/>
      <c r="CN43" s="44"/>
      <c r="CO43" s="568" t="str">
        <f t="shared" si="5"/>
        <v/>
      </c>
      <c r="CP43" s="568"/>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G43" s="571" t="str">
        <f>IF('○各会計、関係団体の財政状況及び健全化判断比率'!BR16="","",'○各会計、関係団体の財政状況及び健全化判断比率'!BR16)</f>
        <v/>
      </c>
      <c r="DH43" s="571"/>
      <c r="DI43" s="43"/>
    </row>
    <row r="44" spans="1:113" ht="13.5" customHeight="1" thickBot="1" x14ac:dyDescent="0.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15"/>
    <row r="46" spans="1:113" x14ac:dyDescent="0.15">
      <c r="B46" s="39" t="s">
        <v>25</v>
      </c>
      <c r="E46" s="572" t="s">
        <v>24</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x14ac:dyDescent="0.15">
      <c r="E47" s="572" t="s">
        <v>23</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x14ac:dyDescent="0.15">
      <c r="E48" s="572" t="s">
        <v>22</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x14ac:dyDescent="0.15">
      <c r="E49" s="573" t="s">
        <v>21</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x14ac:dyDescent="0.15">
      <c r="E50" s="572" t="s">
        <v>20</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x14ac:dyDescent="0.15">
      <c r="E51" s="572" t="s">
        <v>19</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x14ac:dyDescent="0.15">
      <c r="E52" s="572" t="s">
        <v>18</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x14ac:dyDescent="0.15">
      <c r="E53" s="39" t="s">
        <v>17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71" customWidth="1"/>
    <col min="2" max="2" width="2.375" style="71" customWidth="1"/>
    <col min="3" max="16" width="2.625" style="71" customWidth="1"/>
    <col min="17" max="17" width="2.375" style="71" customWidth="1"/>
    <col min="18" max="95" width="1.625" style="71" customWidth="1"/>
    <col min="96" max="133" width="1.625" style="72" customWidth="1"/>
    <col min="134" max="143" width="1.625" style="71" customWidth="1"/>
    <col min="144" max="16384" width="0" style="71" hidden="1"/>
  </cols>
  <sheetData>
    <row r="1" spans="2:143" ht="22.5" customHeight="1" thickBot="1" x14ac:dyDescent="0.2">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688" t="s">
        <v>299</v>
      </c>
      <c r="DI1" s="689"/>
      <c r="DJ1" s="689"/>
      <c r="DK1" s="689"/>
      <c r="DL1" s="689"/>
      <c r="DM1" s="689"/>
      <c r="DN1" s="690"/>
      <c r="DO1" s="71"/>
      <c r="DP1" s="688" t="s">
        <v>298</v>
      </c>
      <c r="DQ1" s="689"/>
      <c r="DR1" s="689"/>
      <c r="DS1" s="689"/>
      <c r="DT1" s="689"/>
      <c r="DU1" s="689"/>
      <c r="DV1" s="689"/>
      <c r="DW1" s="689"/>
      <c r="DX1" s="689"/>
      <c r="DY1" s="689"/>
      <c r="DZ1" s="689"/>
      <c r="EA1" s="689"/>
      <c r="EB1" s="689"/>
      <c r="EC1" s="690"/>
      <c r="ED1" s="81"/>
      <c r="EE1" s="81"/>
      <c r="EF1" s="81"/>
      <c r="EG1" s="81"/>
      <c r="EH1" s="81"/>
      <c r="EI1" s="81"/>
      <c r="EJ1" s="81"/>
      <c r="EK1" s="81"/>
      <c r="EL1" s="81"/>
      <c r="EM1" s="81"/>
    </row>
    <row r="2" spans="2:143" ht="22.5" customHeight="1" x14ac:dyDescent="0.15">
      <c r="B2" s="84" t="s">
        <v>297</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15">
      <c r="B3" s="647" t="s">
        <v>296</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295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47" t="s">
        <v>294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7" t="s">
        <v>67</v>
      </c>
      <c r="C4" s="648"/>
      <c r="D4" s="648"/>
      <c r="E4" s="648"/>
      <c r="F4" s="648"/>
      <c r="G4" s="648"/>
      <c r="H4" s="648"/>
      <c r="I4" s="648"/>
      <c r="J4" s="648"/>
      <c r="K4" s="648"/>
      <c r="L4" s="648"/>
      <c r="M4" s="648"/>
      <c r="N4" s="648"/>
      <c r="O4" s="648"/>
      <c r="P4" s="648"/>
      <c r="Q4" s="649"/>
      <c r="R4" s="647" t="s">
        <v>293</v>
      </c>
      <c r="S4" s="648"/>
      <c r="T4" s="648"/>
      <c r="U4" s="648"/>
      <c r="V4" s="648"/>
      <c r="W4" s="648"/>
      <c r="X4" s="648"/>
      <c r="Y4" s="649"/>
      <c r="Z4" s="647" t="s">
        <v>285</v>
      </c>
      <c r="AA4" s="648"/>
      <c r="AB4" s="648"/>
      <c r="AC4" s="649"/>
      <c r="AD4" s="647" t="s">
        <v>292</v>
      </c>
      <c r="AE4" s="648"/>
      <c r="AF4" s="648"/>
      <c r="AG4" s="648"/>
      <c r="AH4" s="648"/>
      <c r="AI4" s="648"/>
      <c r="AJ4" s="648"/>
      <c r="AK4" s="649"/>
      <c r="AL4" s="647" t="s">
        <v>285</v>
      </c>
      <c r="AM4" s="648"/>
      <c r="AN4" s="648"/>
      <c r="AO4" s="649"/>
      <c r="AP4" s="691" t="s">
        <v>208</v>
      </c>
      <c r="AQ4" s="691"/>
      <c r="AR4" s="691"/>
      <c r="AS4" s="691"/>
      <c r="AT4" s="691"/>
      <c r="AU4" s="691"/>
      <c r="AV4" s="691"/>
      <c r="AW4" s="691"/>
      <c r="AX4" s="691"/>
      <c r="AY4" s="691"/>
      <c r="AZ4" s="691"/>
      <c r="BA4" s="691"/>
      <c r="BB4" s="691"/>
      <c r="BC4" s="691"/>
      <c r="BD4" s="691"/>
      <c r="BE4" s="691"/>
      <c r="BF4" s="691"/>
      <c r="BG4" s="691" t="s">
        <v>291</v>
      </c>
      <c r="BH4" s="691"/>
      <c r="BI4" s="691"/>
      <c r="BJ4" s="691"/>
      <c r="BK4" s="691"/>
      <c r="BL4" s="691"/>
      <c r="BM4" s="691"/>
      <c r="BN4" s="691"/>
      <c r="BO4" s="691" t="s">
        <v>285</v>
      </c>
      <c r="BP4" s="691"/>
      <c r="BQ4" s="691"/>
      <c r="BR4" s="691"/>
      <c r="BS4" s="691" t="s">
        <v>290</v>
      </c>
      <c r="BT4" s="691"/>
      <c r="BU4" s="691"/>
      <c r="BV4" s="691"/>
      <c r="BW4" s="691"/>
      <c r="BX4" s="691"/>
      <c r="BY4" s="691"/>
      <c r="BZ4" s="691"/>
      <c r="CA4" s="691"/>
      <c r="CB4" s="691"/>
      <c r="CD4" s="647" t="s">
        <v>289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ht="11.25" customHeight="1" x14ac:dyDescent="0.15">
      <c r="B5" s="644" t="s">
        <v>288</v>
      </c>
      <c r="C5" s="645"/>
      <c r="D5" s="645"/>
      <c r="E5" s="645"/>
      <c r="F5" s="645"/>
      <c r="G5" s="645"/>
      <c r="H5" s="645"/>
      <c r="I5" s="645"/>
      <c r="J5" s="645"/>
      <c r="K5" s="645"/>
      <c r="L5" s="645"/>
      <c r="M5" s="645"/>
      <c r="N5" s="645"/>
      <c r="O5" s="645"/>
      <c r="P5" s="645"/>
      <c r="Q5" s="646"/>
      <c r="R5" s="641">
        <v>536561</v>
      </c>
      <c r="S5" s="642"/>
      <c r="T5" s="642"/>
      <c r="U5" s="642"/>
      <c r="V5" s="642"/>
      <c r="W5" s="642"/>
      <c r="X5" s="642"/>
      <c r="Y5" s="672"/>
      <c r="Z5" s="686">
        <v>10.8</v>
      </c>
      <c r="AA5" s="686"/>
      <c r="AB5" s="686"/>
      <c r="AC5" s="686"/>
      <c r="AD5" s="687">
        <v>536561</v>
      </c>
      <c r="AE5" s="687"/>
      <c r="AF5" s="687"/>
      <c r="AG5" s="687"/>
      <c r="AH5" s="687"/>
      <c r="AI5" s="687"/>
      <c r="AJ5" s="687"/>
      <c r="AK5" s="687"/>
      <c r="AL5" s="673">
        <v>18.899999999999999</v>
      </c>
      <c r="AM5" s="657"/>
      <c r="AN5" s="657"/>
      <c r="AO5" s="676"/>
      <c r="AP5" s="644" t="s">
        <v>287</v>
      </c>
      <c r="AQ5" s="645"/>
      <c r="AR5" s="645"/>
      <c r="AS5" s="645"/>
      <c r="AT5" s="645"/>
      <c r="AU5" s="645"/>
      <c r="AV5" s="645"/>
      <c r="AW5" s="645"/>
      <c r="AX5" s="645"/>
      <c r="AY5" s="645"/>
      <c r="AZ5" s="645"/>
      <c r="BA5" s="645"/>
      <c r="BB5" s="645"/>
      <c r="BC5" s="645"/>
      <c r="BD5" s="645"/>
      <c r="BE5" s="645"/>
      <c r="BF5" s="646"/>
      <c r="BG5" s="600">
        <v>536561</v>
      </c>
      <c r="BH5" s="601"/>
      <c r="BI5" s="601"/>
      <c r="BJ5" s="601"/>
      <c r="BK5" s="601"/>
      <c r="BL5" s="601"/>
      <c r="BM5" s="601"/>
      <c r="BN5" s="602"/>
      <c r="BO5" s="623">
        <v>100</v>
      </c>
      <c r="BP5" s="623"/>
      <c r="BQ5" s="623"/>
      <c r="BR5" s="623"/>
      <c r="BS5" s="624">
        <v>3343</v>
      </c>
      <c r="BT5" s="624"/>
      <c r="BU5" s="624"/>
      <c r="BV5" s="624"/>
      <c r="BW5" s="624"/>
      <c r="BX5" s="624"/>
      <c r="BY5" s="624"/>
      <c r="BZ5" s="624"/>
      <c r="CA5" s="624"/>
      <c r="CB5" s="669"/>
      <c r="CD5" s="647" t="s">
        <v>208</v>
      </c>
      <c r="CE5" s="648"/>
      <c r="CF5" s="648"/>
      <c r="CG5" s="648"/>
      <c r="CH5" s="648"/>
      <c r="CI5" s="648"/>
      <c r="CJ5" s="648"/>
      <c r="CK5" s="648"/>
      <c r="CL5" s="648"/>
      <c r="CM5" s="648"/>
      <c r="CN5" s="648"/>
      <c r="CO5" s="648"/>
      <c r="CP5" s="648"/>
      <c r="CQ5" s="649"/>
      <c r="CR5" s="647" t="s">
        <v>286</v>
      </c>
      <c r="CS5" s="648"/>
      <c r="CT5" s="648"/>
      <c r="CU5" s="648"/>
      <c r="CV5" s="648"/>
      <c r="CW5" s="648"/>
      <c r="CX5" s="648"/>
      <c r="CY5" s="649"/>
      <c r="CZ5" s="647" t="s">
        <v>285</v>
      </c>
      <c r="DA5" s="648"/>
      <c r="DB5" s="648"/>
      <c r="DC5" s="649"/>
      <c r="DD5" s="647" t="s">
        <v>284</v>
      </c>
      <c r="DE5" s="648"/>
      <c r="DF5" s="648"/>
      <c r="DG5" s="648"/>
      <c r="DH5" s="648"/>
      <c r="DI5" s="648"/>
      <c r="DJ5" s="648"/>
      <c r="DK5" s="648"/>
      <c r="DL5" s="648"/>
      <c r="DM5" s="648"/>
      <c r="DN5" s="648"/>
      <c r="DO5" s="648"/>
      <c r="DP5" s="649"/>
      <c r="DQ5" s="647" t="s">
        <v>283</v>
      </c>
      <c r="DR5" s="648"/>
      <c r="DS5" s="648"/>
      <c r="DT5" s="648"/>
      <c r="DU5" s="648"/>
      <c r="DV5" s="648"/>
      <c r="DW5" s="648"/>
      <c r="DX5" s="648"/>
      <c r="DY5" s="648"/>
      <c r="DZ5" s="648"/>
      <c r="EA5" s="648"/>
      <c r="EB5" s="648"/>
      <c r="EC5" s="649"/>
    </row>
    <row r="6" spans="2:143" ht="11.25" customHeight="1" x14ac:dyDescent="0.15">
      <c r="B6" s="578" t="s">
        <v>282</v>
      </c>
      <c r="C6" s="579"/>
      <c r="D6" s="579"/>
      <c r="E6" s="579"/>
      <c r="F6" s="579"/>
      <c r="G6" s="579"/>
      <c r="H6" s="579"/>
      <c r="I6" s="579"/>
      <c r="J6" s="579"/>
      <c r="K6" s="579"/>
      <c r="L6" s="579"/>
      <c r="M6" s="579"/>
      <c r="N6" s="579"/>
      <c r="O6" s="579"/>
      <c r="P6" s="579"/>
      <c r="Q6" s="580"/>
      <c r="R6" s="600">
        <v>73199</v>
      </c>
      <c r="S6" s="601"/>
      <c r="T6" s="601"/>
      <c r="U6" s="601"/>
      <c r="V6" s="601"/>
      <c r="W6" s="601"/>
      <c r="X6" s="601"/>
      <c r="Y6" s="602"/>
      <c r="Z6" s="623">
        <v>1.5</v>
      </c>
      <c r="AA6" s="623"/>
      <c r="AB6" s="623"/>
      <c r="AC6" s="623"/>
      <c r="AD6" s="624">
        <v>73199</v>
      </c>
      <c r="AE6" s="624"/>
      <c r="AF6" s="624"/>
      <c r="AG6" s="624"/>
      <c r="AH6" s="624"/>
      <c r="AI6" s="624"/>
      <c r="AJ6" s="624"/>
      <c r="AK6" s="624"/>
      <c r="AL6" s="603">
        <v>2.6</v>
      </c>
      <c r="AM6" s="604"/>
      <c r="AN6" s="604"/>
      <c r="AO6" s="625"/>
      <c r="AP6" s="578" t="s">
        <v>281</v>
      </c>
      <c r="AQ6" s="579"/>
      <c r="AR6" s="579"/>
      <c r="AS6" s="579"/>
      <c r="AT6" s="579"/>
      <c r="AU6" s="579"/>
      <c r="AV6" s="579"/>
      <c r="AW6" s="579"/>
      <c r="AX6" s="579"/>
      <c r="AY6" s="579"/>
      <c r="AZ6" s="579"/>
      <c r="BA6" s="579"/>
      <c r="BB6" s="579"/>
      <c r="BC6" s="579"/>
      <c r="BD6" s="579"/>
      <c r="BE6" s="579"/>
      <c r="BF6" s="580"/>
      <c r="BG6" s="600">
        <v>536561</v>
      </c>
      <c r="BH6" s="601"/>
      <c r="BI6" s="601"/>
      <c r="BJ6" s="601"/>
      <c r="BK6" s="601"/>
      <c r="BL6" s="601"/>
      <c r="BM6" s="601"/>
      <c r="BN6" s="602"/>
      <c r="BO6" s="623">
        <v>100</v>
      </c>
      <c r="BP6" s="623"/>
      <c r="BQ6" s="623"/>
      <c r="BR6" s="623"/>
      <c r="BS6" s="624">
        <v>3343</v>
      </c>
      <c r="BT6" s="624"/>
      <c r="BU6" s="624"/>
      <c r="BV6" s="624"/>
      <c r="BW6" s="624"/>
      <c r="BX6" s="624"/>
      <c r="BY6" s="624"/>
      <c r="BZ6" s="624"/>
      <c r="CA6" s="624"/>
      <c r="CB6" s="669"/>
      <c r="CD6" s="644" t="s">
        <v>280</v>
      </c>
      <c r="CE6" s="645"/>
      <c r="CF6" s="645"/>
      <c r="CG6" s="645"/>
      <c r="CH6" s="645"/>
      <c r="CI6" s="645"/>
      <c r="CJ6" s="645"/>
      <c r="CK6" s="645"/>
      <c r="CL6" s="645"/>
      <c r="CM6" s="645"/>
      <c r="CN6" s="645"/>
      <c r="CO6" s="645"/>
      <c r="CP6" s="645"/>
      <c r="CQ6" s="646"/>
      <c r="CR6" s="600">
        <v>49216</v>
      </c>
      <c r="CS6" s="601"/>
      <c r="CT6" s="601"/>
      <c r="CU6" s="601"/>
      <c r="CV6" s="601"/>
      <c r="CW6" s="601"/>
      <c r="CX6" s="601"/>
      <c r="CY6" s="602"/>
      <c r="CZ6" s="673">
        <v>1.1000000000000001</v>
      </c>
      <c r="DA6" s="657"/>
      <c r="DB6" s="657"/>
      <c r="DC6" s="674"/>
      <c r="DD6" s="597" t="s">
        <v>46</v>
      </c>
      <c r="DE6" s="601"/>
      <c r="DF6" s="601"/>
      <c r="DG6" s="601"/>
      <c r="DH6" s="601"/>
      <c r="DI6" s="601"/>
      <c r="DJ6" s="601"/>
      <c r="DK6" s="601"/>
      <c r="DL6" s="601"/>
      <c r="DM6" s="601"/>
      <c r="DN6" s="601"/>
      <c r="DO6" s="601"/>
      <c r="DP6" s="602"/>
      <c r="DQ6" s="597">
        <v>49216</v>
      </c>
      <c r="DR6" s="601"/>
      <c r="DS6" s="601"/>
      <c r="DT6" s="601"/>
      <c r="DU6" s="601"/>
      <c r="DV6" s="601"/>
      <c r="DW6" s="601"/>
      <c r="DX6" s="601"/>
      <c r="DY6" s="601"/>
      <c r="DZ6" s="601"/>
      <c r="EA6" s="601"/>
      <c r="EB6" s="601"/>
      <c r="EC6" s="639"/>
    </row>
    <row r="7" spans="2:143" ht="11.25" customHeight="1" x14ac:dyDescent="0.15">
      <c r="B7" s="578" t="s">
        <v>279</v>
      </c>
      <c r="C7" s="579"/>
      <c r="D7" s="579"/>
      <c r="E7" s="579"/>
      <c r="F7" s="579"/>
      <c r="G7" s="579"/>
      <c r="H7" s="579"/>
      <c r="I7" s="579"/>
      <c r="J7" s="579"/>
      <c r="K7" s="579"/>
      <c r="L7" s="579"/>
      <c r="M7" s="579"/>
      <c r="N7" s="579"/>
      <c r="O7" s="579"/>
      <c r="P7" s="579"/>
      <c r="Q7" s="580"/>
      <c r="R7" s="600">
        <v>345</v>
      </c>
      <c r="S7" s="601"/>
      <c r="T7" s="601"/>
      <c r="U7" s="601"/>
      <c r="V7" s="601"/>
      <c r="W7" s="601"/>
      <c r="X7" s="601"/>
      <c r="Y7" s="602"/>
      <c r="Z7" s="623">
        <v>0</v>
      </c>
      <c r="AA7" s="623"/>
      <c r="AB7" s="623"/>
      <c r="AC7" s="623"/>
      <c r="AD7" s="624">
        <v>345</v>
      </c>
      <c r="AE7" s="624"/>
      <c r="AF7" s="624"/>
      <c r="AG7" s="624"/>
      <c r="AH7" s="624"/>
      <c r="AI7" s="624"/>
      <c r="AJ7" s="624"/>
      <c r="AK7" s="624"/>
      <c r="AL7" s="603">
        <v>0</v>
      </c>
      <c r="AM7" s="604"/>
      <c r="AN7" s="604"/>
      <c r="AO7" s="625"/>
      <c r="AP7" s="578" t="s">
        <v>278</v>
      </c>
      <c r="AQ7" s="579"/>
      <c r="AR7" s="579"/>
      <c r="AS7" s="579"/>
      <c r="AT7" s="579"/>
      <c r="AU7" s="579"/>
      <c r="AV7" s="579"/>
      <c r="AW7" s="579"/>
      <c r="AX7" s="579"/>
      <c r="AY7" s="579"/>
      <c r="AZ7" s="579"/>
      <c r="BA7" s="579"/>
      <c r="BB7" s="579"/>
      <c r="BC7" s="579"/>
      <c r="BD7" s="579"/>
      <c r="BE7" s="579"/>
      <c r="BF7" s="580"/>
      <c r="BG7" s="600">
        <v>178620</v>
      </c>
      <c r="BH7" s="601"/>
      <c r="BI7" s="601"/>
      <c r="BJ7" s="601"/>
      <c r="BK7" s="601"/>
      <c r="BL7" s="601"/>
      <c r="BM7" s="601"/>
      <c r="BN7" s="602"/>
      <c r="BO7" s="623">
        <v>33.299999999999997</v>
      </c>
      <c r="BP7" s="623"/>
      <c r="BQ7" s="623"/>
      <c r="BR7" s="623"/>
      <c r="BS7" s="624">
        <v>3343</v>
      </c>
      <c r="BT7" s="624"/>
      <c r="BU7" s="624"/>
      <c r="BV7" s="624"/>
      <c r="BW7" s="624"/>
      <c r="BX7" s="624"/>
      <c r="BY7" s="624"/>
      <c r="BZ7" s="624"/>
      <c r="CA7" s="624"/>
      <c r="CB7" s="669"/>
      <c r="CD7" s="578" t="s">
        <v>277</v>
      </c>
      <c r="CE7" s="579"/>
      <c r="CF7" s="579"/>
      <c r="CG7" s="579"/>
      <c r="CH7" s="579"/>
      <c r="CI7" s="579"/>
      <c r="CJ7" s="579"/>
      <c r="CK7" s="579"/>
      <c r="CL7" s="579"/>
      <c r="CM7" s="579"/>
      <c r="CN7" s="579"/>
      <c r="CO7" s="579"/>
      <c r="CP7" s="579"/>
      <c r="CQ7" s="580"/>
      <c r="CR7" s="600">
        <v>1573667</v>
      </c>
      <c r="CS7" s="601"/>
      <c r="CT7" s="601"/>
      <c r="CU7" s="601"/>
      <c r="CV7" s="601"/>
      <c r="CW7" s="601"/>
      <c r="CX7" s="601"/>
      <c r="CY7" s="602"/>
      <c r="CZ7" s="623">
        <v>33.799999999999997</v>
      </c>
      <c r="DA7" s="623"/>
      <c r="DB7" s="623"/>
      <c r="DC7" s="623"/>
      <c r="DD7" s="597">
        <v>639409</v>
      </c>
      <c r="DE7" s="601"/>
      <c r="DF7" s="601"/>
      <c r="DG7" s="601"/>
      <c r="DH7" s="601"/>
      <c r="DI7" s="601"/>
      <c r="DJ7" s="601"/>
      <c r="DK7" s="601"/>
      <c r="DL7" s="601"/>
      <c r="DM7" s="601"/>
      <c r="DN7" s="601"/>
      <c r="DO7" s="601"/>
      <c r="DP7" s="602"/>
      <c r="DQ7" s="597">
        <v>845607</v>
      </c>
      <c r="DR7" s="601"/>
      <c r="DS7" s="601"/>
      <c r="DT7" s="601"/>
      <c r="DU7" s="601"/>
      <c r="DV7" s="601"/>
      <c r="DW7" s="601"/>
      <c r="DX7" s="601"/>
      <c r="DY7" s="601"/>
      <c r="DZ7" s="601"/>
      <c r="EA7" s="601"/>
      <c r="EB7" s="601"/>
      <c r="EC7" s="639"/>
    </row>
    <row r="8" spans="2:143" ht="11.25" customHeight="1" x14ac:dyDescent="0.15">
      <c r="B8" s="578" t="s">
        <v>276</v>
      </c>
      <c r="C8" s="579"/>
      <c r="D8" s="579"/>
      <c r="E8" s="579"/>
      <c r="F8" s="579"/>
      <c r="G8" s="579"/>
      <c r="H8" s="579"/>
      <c r="I8" s="579"/>
      <c r="J8" s="579"/>
      <c r="K8" s="579"/>
      <c r="L8" s="579"/>
      <c r="M8" s="579"/>
      <c r="N8" s="579"/>
      <c r="O8" s="579"/>
      <c r="P8" s="579"/>
      <c r="Q8" s="580"/>
      <c r="R8" s="600">
        <v>2150</v>
      </c>
      <c r="S8" s="601"/>
      <c r="T8" s="601"/>
      <c r="U8" s="601"/>
      <c r="V8" s="601"/>
      <c r="W8" s="601"/>
      <c r="X8" s="601"/>
      <c r="Y8" s="602"/>
      <c r="Z8" s="623">
        <v>0</v>
      </c>
      <c r="AA8" s="623"/>
      <c r="AB8" s="623"/>
      <c r="AC8" s="623"/>
      <c r="AD8" s="624">
        <v>2150</v>
      </c>
      <c r="AE8" s="624"/>
      <c r="AF8" s="624"/>
      <c r="AG8" s="624"/>
      <c r="AH8" s="624"/>
      <c r="AI8" s="624"/>
      <c r="AJ8" s="624"/>
      <c r="AK8" s="624"/>
      <c r="AL8" s="603">
        <v>0.1</v>
      </c>
      <c r="AM8" s="604"/>
      <c r="AN8" s="604"/>
      <c r="AO8" s="625"/>
      <c r="AP8" s="578" t="s">
        <v>275</v>
      </c>
      <c r="AQ8" s="579"/>
      <c r="AR8" s="579"/>
      <c r="AS8" s="579"/>
      <c r="AT8" s="579"/>
      <c r="AU8" s="579"/>
      <c r="AV8" s="579"/>
      <c r="AW8" s="579"/>
      <c r="AX8" s="579"/>
      <c r="AY8" s="579"/>
      <c r="AZ8" s="579"/>
      <c r="BA8" s="579"/>
      <c r="BB8" s="579"/>
      <c r="BC8" s="579"/>
      <c r="BD8" s="579"/>
      <c r="BE8" s="579"/>
      <c r="BF8" s="580"/>
      <c r="BG8" s="600">
        <v>7385</v>
      </c>
      <c r="BH8" s="601"/>
      <c r="BI8" s="601"/>
      <c r="BJ8" s="601"/>
      <c r="BK8" s="601"/>
      <c r="BL8" s="601"/>
      <c r="BM8" s="601"/>
      <c r="BN8" s="602"/>
      <c r="BO8" s="623">
        <v>1.4</v>
      </c>
      <c r="BP8" s="623"/>
      <c r="BQ8" s="623"/>
      <c r="BR8" s="623"/>
      <c r="BS8" s="624" t="s">
        <v>46</v>
      </c>
      <c r="BT8" s="624"/>
      <c r="BU8" s="624"/>
      <c r="BV8" s="624"/>
      <c r="BW8" s="624"/>
      <c r="BX8" s="624"/>
      <c r="BY8" s="624"/>
      <c r="BZ8" s="624"/>
      <c r="CA8" s="624"/>
      <c r="CB8" s="669"/>
      <c r="CD8" s="578" t="s">
        <v>274</v>
      </c>
      <c r="CE8" s="579"/>
      <c r="CF8" s="579"/>
      <c r="CG8" s="579"/>
      <c r="CH8" s="579"/>
      <c r="CI8" s="579"/>
      <c r="CJ8" s="579"/>
      <c r="CK8" s="579"/>
      <c r="CL8" s="579"/>
      <c r="CM8" s="579"/>
      <c r="CN8" s="579"/>
      <c r="CO8" s="579"/>
      <c r="CP8" s="579"/>
      <c r="CQ8" s="580"/>
      <c r="CR8" s="600">
        <v>905371</v>
      </c>
      <c r="CS8" s="601"/>
      <c r="CT8" s="601"/>
      <c r="CU8" s="601"/>
      <c r="CV8" s="601"/>
      <c r="CW8" s="601"/>
      <c r="CX8" s="601"/>
      <c r="CY8" s="602"/>
      <c r="CZ8" s="623">
        <v>19.5</v>
      </c>
      <c r="DA8" s="623"/>
      <c r="DB8" s="623"/>
      <c r="DC8" s="623"/>
      <c r="DD8" s="597">
        <v>3487</v>
      </c>
      <c r="DE8" s="601"/>
      <c r="DF8" s="601"/>
      <c r="DG8" s="601"/>
      <c r="DH8" s="601"/>
      <c r="DI8" s="601"/>
      <c r="DJ8" s="601"/>
      <c r="DK8" s="601"/>
      <c r="DL8" s="601"/>
      <c r="DM8" s="601"/>
      <c r="DN8" s="601"/>
      <c r="DO8" s="601"/>
      <c r="DP8" s="602"/>
      <c r="DQ8" s="597">
        <v>572672</v>
      </c>
      <c r="DR8" s="601"/>
      <c r="DS8" s="601"/>
      <c r="DT8" s="601"/>
      <c r="DU8" s="601"/>
      <c r="DV8" s="601"/>
      <c r="DW8" s="601"/>
      <c r="DX8" s="601"/>
      <c r="DY8" s="601"/>
      <c r="DZ8" s="601"/>
      <c r="EA8" s="601"/>
      <c r="EB8" s="601"/>
      <c r="EC8" s="639"/>
    </row>
    <row r="9" spans="2:143" ht="11.25" customHeight="1" x14ac:dyDescent="0.15">
      <c r="B9" s="578" t="s">
        <v>273</v>
      </c>
      <c r="C9" s="579"/>
      <c r="D9" s="579"/>
      <c r="E9" s="579"/>
      <c r="F9" s="579"/>
      <c r="G9" s="579"/>
      <c r="H9" s="579"/>
      <c r="I9" s="579"/>
      <c r="J9" s="579"/>
      <c r="K9" s="579"/>
      <c r="L9" s="579"/>
      <c r="M9" s="579"/>
      <c r="N9" s="579"/>
      <c r="O9" s="579"/>
      <c r="P9" s="579"/>
      <c r="Q9" s="580"/>
      <c r="R9" s="600">
        <v>3275</v>
      </c>
      <c r="S9" s="601"/>
      <c r="T9" s="601"/>
      <c r="U9" s="601"/>
      <c r="V9" s="601"/>
      <c r="W9" s="601"/>
      <c r="X9" s="601"/>
      <c r="Y9" s="602"/>
      <c r="Z9" s="623">
        <v>0.1</v>
      </c>
      <c r="AA9" s="623"/>
      <c r="AB9" s="623"/>
      <c r="AC9" s="623"/>
      <c r="AD9" s="624">
        <v>3275</v>
      </c>
      <c r="AE9" s="624"/>
      <c r="AF9" s="624"/>
      <c r="AG9" s="624"/>
      <c r="AH9" s="624"/>
      <c r="AI9" s="624"/>
      <c r="AJ9" s="624"/>
      <c r="AK9" s="624"/>
      <c r="AL9" s="603">
        <v>0.1</v>
      </c>
      <c r="AM9" s="604"/>
      <c r="AN9" s="604"/>
      <c r="AO9" s="625"/>
      <c r="AP9" s="578" t="s">
        <v>272</v>
      </c>
      <c r="AQ9" s="579"/>
      <c r="AR9" s="579"/>
      <c r="AS9" s="579"/>
      <c r="AT9" s="579"/>
      <c r="AU9" s="579"/>
      <c r="AV9" s="579"/>
      <c r="AW9" s="579"/>
      <c r="AX9" s="579"/>
      <c r="AY9" s="579"/>
      <c r="AZ9" s="579"/>
      <c r="BA9" s="579"/>
      <c r="BB9" s="579"/>
      <c r="BC9" s="579"/>
      <c r="BD9" s="579"/>
      <c r="BE9" s="579"/>
      <c r="BF9" s="580"/>
      <c r="BG9" s="600">
        <v>151148</v>
      </c>
      <c r="BH9" s="601"/>
      <c r="BI9" s="601"/>
      <c r="BJ9" s="601"/>
      <c r="BK9" s="601"/>
      <c r="BL9" s="601"/>
      <c r="BM9" s="601"/>
      <c r="BN9" s="602"/>
      <c r="BO9" s="623">
        <v>28.2</v>
      </c>
      <c r="BP9" s="623"/>
      <c r="BQ9" s="623"/>
      <c r="BR9" s="623"/>
      <c r="BS9" s="624" t="s">
        <v>46</v>
      </c>
      <c r="BT9" s="624"/>
      <c r="BU9" s="624"/>
      <c r="BV9" s="624"/>
      <c r="BW9" s="624"/>
      <c r="BX9" s="624"/>
      <c r="BY9" s="624"/>
      <c r="BZ9" s="624"/>
      <c r="CA9" s="624"/>
      <c r="CB9" s="669"/>
      <c r="CD9" s="578" t="s">
        <v>271</v>
      </c>
      <c r="CE9" s="579"/>
      <c r="CF9" s="579"/>
      <c r="CG9" s="579"/>
      <c r="CH9" s="579"/>
      <c r="CI9" s="579"/>
      <c r="CJ9" s="579"/>
      <c r="CK9" s="579"/>
      <c r="CL9" s="579"/>
      <c r="CM9" s="579"/>
      <c r="CN9" s="579"/>
      <c r="CO9" s="579"/>
      <c r="CP9" s="579"/>
      <c r="CQ9" s="580"/>
      <c r="CR9" s="600">
        <v>388995</v>
      </c>
      <c r="CS9" s="601"/>
      <c r="CT9" s="601"/>
      <c r="CU9" s="601"/>
      <c r="CV9" s="601"/>
      <c r="CW9" s="601"/>
      <c r="CX9" s="601"/>
      <c r="CY9" s="602"/>
      <c r="CZ9" s="623">
        <v>8.4</v>
      </c>
      <c r="DA9" s="623"/>
      <c r="DB9" s="623"/>
      <c r="DC9" s="623"/>
      <c r="DD9" s="597">
        <v>27690</v>
      </c>
      <c r="DE9" s="601"/>
      <c r="DF9" s="601"/>
      <c r="DG9" s="601"/>
      <c r="DH9" s="601"/>
      <c r="DI9" s="601"/>
      <c r="DJ9" s="601"/>
      <c r="DK9" s="601"/>
      <c r="DL9" s="601"/>
      <c r="DM9" s="601"/>
      <c r="DN9" s="601"/>
      <c r="DO9" s="601"/>
      <c r="DP9" s="602"/>
      <c r="DQ9" s="597">
        <v>248183</v>
      </c>
      <c r="DR9" s="601"/>
      <c r="DS9" s="601"/>
      <c r="DT9" s="601"/>
      <c r="DU9" s="601"/>
      <c r="DV9" s="601"/>
      <c r="DW9" s="601"/>
      <c r="DX9" s="601"/>
      <c r="DY9" s="601"/>
      <c r="DZ9" s="601"/>
      <c r="EA9" s="601"/>
      <c r="EB9" s="601"/>
      <c r="EC9" s="639"/>
    </row>
    <row r="10" spans="2:143" ht="11.25" customHeight="1" x14ac:dyDescent="0.15">
      <c r="B10" s="578" t="s">
        <v>270</v>
      </c>
      <c r="C10" s="579"/>
      <c r="D10" s="579"/>
      <c r="E10" s="579"/>
      <c r="F10" s="579"/>
      <c r="G10" s="579"/>
      <c r="H10" s="579"/>
      <c r="I10" s="579"/>
      <c r="J10" s="579"/>
      <c r="K10" s="579"/>
      <c r="L10" s="579"/>
      <c r="M10" s="579"/>
      <c r="N10" s="579"/>
      <c r="O10" s="579"/>
      <c r="P10" s="579"/>
      <c r="Q10" s="580"/>
      <c r="R10" s="600" t="s">
        <v>46</v>
      </c>
      <c r="S10" s="601"/>
      <c r="T10" s="601"/>
      <c r="U10" s="601"/>
      <c r="V10" s="601"/>
      <c r="W10" s="601"/>
      <c r="X10" s="601"/>
      <c r="Y10" s="602"/>
      <c r="Z10" s="623" t="s">
        <v>46</v>
      </c>
      <c r="AA10" s="623"/>
      <c r="AB10" s="623"/>
      <c r="AC10" s="623"/>
      <c r="AD10" s="624" t="s">
        <v>46</v>
      </c>
      <c r="AE10" s="624"/>
      <c r="AF10" s="624"/>
      <c r="AG10" s="624"/>
      <c r="AH10" s="624"/>
      <c r="AI10" s="624"/>
      <c r="AJ10" s="624"/>
      <c r="AK10" s="624"/>
      <c r="AL10" s="603" t="s">
        <v>46</v>
      </c>
      <c r="AM10" s="604"/>
      <c r="AN10" s="604"/>
      <c r="AO10" s="625"/>
      <c r="AP10" s="578" t="s">
        <v>269</v>
      </c>
      <c r="AQ10" s="579"/>
      <c r="AR10" s="579"/>
      <c r="AS10" s="579"/>
      <c r="AT10" s="579"/>
      <c r="AU10" s="579"/>
      <c r="AV10" s="579"/>
      <c r="AW10" s="579"/>
      <c r="AX10" s="579"/>
      <c r="AY10" s="579"/>
      <c r="AZ10" s="579"/>
      <c r="BA10" s="579"/>
      <c r="BB10" s="579"/>
      <c r="BC10" s="579"/>
      <c r="BD10" s="579"/>
      <c r="BE10" s="579"/>
      <c r="BF10" s="580"/>
      <c r="BG10" s="600">
        <v>8387</v>
      </c>
      <c r="BH10" s="601"/>
      <c r="BI10" s="601"/>
      <c r="BJ10" s="601"/>
      <c r="BK10" s="601"/>
      <c r="BL10" s="601"/>
      <c r="BM10" s="601"/>
      <c r="BN10" s="602"/>
      <c r="BO10" s="623">
        <v>1.6</v>
      </c>
      <c r="BP10" s="623"/>
      <c r="BQ10" s="623"/>
      <c r="BR10" s="623"/>
      <c r="BS10" s="624" t="s">
        <v>46</v>
      </c>
      <c r="BT10" s="624"/>
      <c r="BU10" s="624"/>
      <c r="BV10" s="624"/>
      <c r="BW10" s="624"/>
      <c r="BX10" s="624"/>
      <c r="BY10" s="624"/>
      <c r="BZ10" s="624"/>
      <c r="CA10" s="624"/>
      <c r="CB10" s="669"/>
      <c r="CD10" s="578" t="s">
        <v>268</v>
      </c>
      <c r="CE10" s="579"/>
      <c r="CF10" s="579"/>
      <c r="CG10" s="579"/>
      <c r="CH10" s="579"/>
      <c r="CI10" s="579"/>
      <c r="CJ10" s="579"/>
      <c r="CK10" s="579"/>
      <c r="CL10" s="579"/>
      <c r="CM10" s="579"/>
      <c r="CN10" s="579"/>
      <c r="CO10" s="579"/>
      <c r="CP10" s="579"/>
      <c r="CQ10" s="580"/>
      <c r="CR10" s="600">
        <v>3020</v>
      </c>
      <c r="CS10" s="601"/>
      <c r="CT10" s="601"/>
      <c r="CU10" s="601"/>
      <c r="CV10" s="601"/>
      <c r="CW10" s="601"/>
      <c r="CX10" s="601"/>
      <c r="CY10" s="602"/>
      <c r="CZ10" s="623">
        <v>0.1</v>
      </c>
      <c r="DA10" s="623"/>
      <c r="DB10" s="623"/>
      <c r="DC10" s="623"/>
      <c r="DD10" s="597" t="s">
        <v>46</v>
      </c>
      <c r="DE10" s="601"/>
      <c r="DF10" s="601"/>
      <c r="DG10" s="601"/>
      <c r="DH10" s="601"/>
      <c r="DI10" s="601"/>
      <c r="DJ10" s="601"/>
      <c r="DK10" s="601"/>
      <c r="DL10" s="601"/>
      <c r="DM10" s="601"/>
      <c r="DN10" s="601"/>
      <c r="DO10" s="601"/>
      <c r="DP10" s="602"/>
      <c r="DQ10" s="597">
        <v>20</v>
      </c>
      <c r="DR10" s="601"/>
      <c r="DS10" s="601"/>
      <c r="DT10" s="601"/>
      <c r="DU10" s="601"/>
      <c r="DV10" s="601"/>
      <c r="DW10" s="601"/>
      <c r="DX10" s="601"/>
      <c r="DY10" s="601"/>
      <c r="DZ10" s="601"/>
      <c r="EA10" s="601"/>
      <c r="EB10" s="601"/>
      <c r="EC10" s="639"/>
    </row>
    <row r="11" spans="2:143" ht="11.25" customHeight="1" x14ac:dyDescent="0.15">
      <c r="B11" s="578" t="s">
        <v>267</v>
      </c>
      <c r="C11" s="579"/>
      <c r="D11" s="579"/>
      <c r="E11" s="579"/>
      <c r="F11" s="579"/>
      <c r="G11" s="579"/>
      <c r="H11" s="579"/>
      <c r="I11" s="579"/>
      <c r="J11" s="579"/>
      <c r="K11" s="579"/>
      <c r="L11" s="579"/>
      <c r="M11" s="579"/>
      <c r="N11" s="579"/>
      <c r="O11" s="579"/>
      <c r="P11" s="579"/>
      <c r="Q11" s="580"/>
      <c r="R11" s="600">
        <v>107376</v>
      </c>
      <c r="S11" s="601"/>
      <c r="T11" s="601"/>
      <c r="U11" s="601"/>
      <c r="V11" s="601"/>
      <c r="W11" s="601"/>
      <c r="X11" s="601"/>
      <c r="Y11" s="602"/>
      <c r="Z11" s="603">
        <v>2.2000000000000002</v>
      </c>
      <c r="AA11" s="604"/>
      <c r="AB11" s="604"/>
      <c r="AC11" s="605"/>
      <c r="AD11" s="597">
        <v>107376</v>
      </c>
      <c r="AE11" s="601"/>
      <c r="AF11" s="601"/>
      <c r="AG11" s="601"/>
      <c r="AH11" s="601"/>
      <c r="AI11" s="601"/>
      <c r="AJ11" s="601"/>
      <c r="AK11" s="602"/>
      <c r="AL11" s="603">
        <v>3.8</v>
      </c>
      <c r="AM11" s="604"/>
      <c r="AN11" s="604"/>
      <c r="AO11" s="625"/>
      <c r="AP11" s="578" t="s">
        <v>266</v>
      </c>
      <c r="AQ11" s="579"/>
      <c r="AR11" s="579"/>
      <c r="AS11" s="579"/>
      <c r="AT11" s="579"/>
      <c r="AU11" s="579"/>
      <c r="AV11" s="579"/>
      <c r="AW11" s="579"/>
      <c r="AX11" s="579"/>
      <c r="AY11" s="579"/>
      <c r="AZ11" s="579"/>
      <c r="BA11" s="579"/>
      <c r="BB11" s="579"/>
      <c r="BC11" s="579"/>
      <c r="BD11" s="579"/>
      <c r="BE11" s="579"/>
      <c r="BF11" s="580"/>
      <c r="BG11" s="600">
        <v>11700</v>
      </c>
      <c r="BH11" s="601"/>
      <c r="BI11" s="601"/>
      <c r="BJ11" s="601"/>
      <c r="BK11" s="601"/>
      <c r="BL11" s="601"/>
      <c r="BM11" s="601"/>
      <c r="BN11" s="602"/>
      <c r="BO11" s="623">
        <v>2.2000000000000002</v>
      </c>
      <c r="BP11" s="623"/>
      <c r="BQ11" s="623"/>
      <c r="BR11" s="623"/>
      <c r="BS11" s="624">
        <v>3343</v>
      </c>
      <c r="BT11" s="624"/>
      <c r="BU11" s="624"/>
      <c r="BV11" s="624"/>
      <c r="BW11" s="624"/>
      <c r="BX11" s="624"/>
      <c r="BY11" s="624"/>
      <c r="BZ11" s="624"/>
      <c r="CA11" s="624"/>
      <c r="CB11" s="669"/>
      <c r="CD11" s="578" t="s">
        <v>265</v>
      </c>
      <c r="CE11" s="579"/>
      <c r="CF11" s="579"/>
      <c r="CG11" s="579"/>
      <c r="CH11" s="579"/>
      <c r="CI11" s="579"/>
      <c r="CJ11" s="579"/>
      <c r="CK11" s="579"/>
      <c r="CL11" s="579"/>
      <c r="CM11" s="579"/>
      <c r="CN11" s="579"/>
      <c r="CO11" s="579"/>
      <c r="CP11" s="579"/>
      <c r="CQ11" s="580"/>
      <c r="CR11" s="600">
        <v>373195</v>
      </c>
      <c r="CS11" s="601"/>
      <c r="CT11" s="601"/>
      <c r="CU11" s="601"/>
      <c r="CV11" s="601"/>
      <c r="CW11" s="601"/>
      <c r="CX11" s="601"/>
      <c r="CY11" s="602"/>
      <c r="CZ11" s="623">
        <v>8</v>
      </c>
      <c r="DA11" s="623"/>
      <c r="DB11" s="623"/>
      <c r="DC11" s="623"/>
      <c r="DD11" s="597">
        <v>22832</v>
      </c>
      <c r="DE11" s="601"/>
      <c r="DF11" s="601"/>
      <c r="DG11" s="601"/>
      <c r="DH11" s="601"/>
      <c r="DI11" s="601"/>
      <c r="DJ11" s="601"/>
      <c r="DK11" s="601"/>
      <c r="DL11" s="601"/>
      <c r="DM11" s="601"/>
      <c r="DN11" s="601"/>
      <c r="DO11" s="601"/>
      <c r="DP11" s="602"/>
      <c r="DQ11" s="597">
        <v>167785</v>
      </c>
      <c r="DR11" s="601"/>
      <c r="DS11" s="601"/>
      <c r="DT11" s="601"/>
      <c r="DU11" s="601"/>
      <c r="DV11" s="601"/>
      <c r="DW11" s="601"/>
      <c r="DX11" s="601"/>
      <c r="DY11" s="601"/>
      <c r="DZ11" s="601"/>
      <c r="EA11" s="601"/>
      <c r="EB11" s="601"/>
      <c r="EC11" s="639"/>
    </row>
    <row r="12" spans="2:143" ht="11.25" customHeight="1" x14ac:dyDescent="0.15">
      <c r="B12" s="578" t="s">
        <v>264</v>
      </c>
      <c r="C12" s="579"/>
      <c r="D12" s="579"/>
      <c r="E12" s="579"/>
      <c r="F12" s="579"/>
      <c r="G12" s="579"/>
      <c r="H12" s="579"/>
      <c r="I12" s="579"/>
      <c r="J12" s="579"/>
      <c r="K12" s="579"/>
      <c r="L12" s="579"/>
      <c r="M12" s="579"/>
      <c r="N12" s="579"/>
      <c r="O12" s="579"/>
      <c r="P12" s="579"/>
      <c r="Q12" s="580"/>
      <c r="R12" s="600" t="s">
        <v>46</v>
      </c>
      <c r="S12" s="601"/>
      <c r="T12" s="601"/>
      <c r="U12" s="601"/>
      <c r="V12" s="601"/>
      <c r="W12" s="601"/>
      <c r="X12" s="601"/>
      <c r="Y12" s="602"/>
      <c r="Z12" s="623" t="s">
        <v>46</v>
      </c>
      <c r="AA12" s="623"/>
      <c r="AB12" s="623"/>
      <c r="AC12" s="623"/>
      <c r="AD12" s="624" t="s">
        <v>46</v>
      </c>
      <c r="AE12" s="624"/>
      <c r="AF12" s="624"/>
      <c r="AG12" s="624"/>
      <c r="AH12" s="624"/>
      <c r="AI12" s="624"/>
      <c r="AJ12" s="624"/>
      <c r="AK12" s="624"/>
      <c r="AL12" s="603" t="s">
        <v>46</v>
      </c>
      <c r="AM12" s="604"/>
      <c r="AN12" s="604"/>
      <c r="AO12" s="625"/>
      <c r="AP12" s="578" t="s">
        <v>263</v>
      </c>
      <c r="AQ12" s="579"/>
      <c r="AR12" s="579"/>
      <c r="AS12" s="579"/>
      <c r="AT12" s="579"/>
      <c r="AU12" s="579"/>
      <c r="AV12" s="579"/>
      <c r="AW12" s="579"/>
      <c r="AX12" s="579"/>
      <c r="AY12" s="579"/>
      <c r="AZ12" s="579"/>
      <c r="BA12" s="579"/>
      <c r="BB12" s="579"/>
      <c r="BC12" s="579"/>
      <c r="BD12" s="579"/>
      <c r="BE12" s="579"/>
      <c r="BF12" s="580"/>
      <c r="BG12" s="600">
        <v>311987</v>
      </c>
      <c r="BH12" s="601"/>
      <c r="BI12" s="601"/>
      <c r="BJ12" s="601"/>
      <c r="BK12" s="601"/>
      <c r="BL12" s="601"/>
      <c r="BM12" s="601"/>
      <c r="BN12" s="602"/>
      <c r="BO12" s="623">
        <v>58.1</v>
      </c>
      <c r="BP12" s="623"/>
      <c r="BQ12" s="623"/>
      <c r="BR12" s="623"/>
      <c r="BS12" s="624" t="s">
        <v>46</v>
      </c>
      <c r="BT12" s="624"/>
      <c r="BU12" s="624"/>
      <c r="BV12" s="624"/>
      <c r="BW12" s="624"/>
      <c r="BX12" s="624"/>
      <c r="BY12" s="624"/>
      <c r="BZ12" s="624"/>
      <c r="CA12" s="624"/>
      <c r="CB12" s="669"/>
      <c r="CD12" s="578" t="s">
        <v>262</v>
      </c>
      <c r="CE12" s="579"/>
      <c r="CF12" s="579"/>
      <c r="CG12" s="579"/>
      <c r="CH12" s="579"/>
      <c r="CI12" s="579"/>
      <c r="CJ12" s="579"/>
      <c r="CK12" s="579"/>
      <c r="CL12" s="579"/>
      <c r="CM12" s="579"/>
      <c r="CN12" s="579"/>
      <c r="CO12" s="579"/>
      <c r="CP12" s="579"/>
      <c r="CQ12" s="580"/>
      <c r="CR12" s="600">
        <v>97528</v>
      </c>
      <c r="CS12" s="601"/>
      <c r="CT12" s="601"/>
      <c r="CU12" s="601"/>
      <c r="CV12" s="601"/>
      <c r="CW12" s="601"/>
      <c r="CX12" s="601"/>
      <c r="CY12" s="602"/>
      <c r="CZ12" s="623">
        <v>2.1</v>
      </c>
      <c r="DA12" s="623"/>
      <c r="DB12" s="623"/>
      <c r="DC12" s="623"/>
      <c r="DD12" s="597" t="s">
        <v>46</v>
      </c>
      <c r="DE12" s="601"/>
      <c r="DF12" s="601"/>
      <c r="DG12" s="601"/>
      <c r="DH12" s="601"/>
      <c r="DI12" s="601"/>
      <c r="DJ12" s="601"/>
      <c r="DK12" s="601"/>
      <c r="DL12" s="601"/>
      <c r="DM12" s="601"/>
      <c r="DN12" s="601"/>
      <c r="DO12" s="601"/>
      <c r="DP12" s="602"/>
      <c r="DQ12" s="597">
        <v>10288</v>
      </c>
      <c r="DR12" s="601"/>
      <c r="DS12" s="601"/>
      <c r="DT12" s="601"/>
      <c r="DU12" s="601"/>
      <c r="DV12" s="601"/>
      <c r="DW12" s="601"/>
      <c r="DX12" s="601"/>
      <c r="DY12" s="601"/>
      <c r="DZ12" s="601"/>
      <c r="EA12" s="601"/>
      <c r="EB12" s="601"/>
      <c r="EC12" s="639"/>
    </row>
    <row r="13" spans="2:143" ht="11.25" customHeight="1" x14ac:dyDescent="0.15">
      <c r="B13" s="578" t="s">
        <v>261</v>
      </c>
      <c r="C13" s="579"/>
      <c r="D13" s="579"/>
      <c r="E13" s="579"/>
      <c r="F13" s="579"/>
      <c r="G13" s="579"/>
      <c r="H13" s="579"/>
      <c r="I13" s="579"/>
      <c r="J13" s="579"/>
      <c r="K13" s="579"/>
      <c r="L13" s="579"/>
      <c r="M13" s="579"/>
      <c r="N13" s="579"/>
      <c r="O13" s="579"/>
      <c r="P13" s="579"/>
      <c r="Q13" s="580"/>
      <c r="R13" s="600" t="s">
        <v>46</v>
      </c>
      <c r="S13" s="601"/>
      <c r="T13" s="601"/>
      <c r="U13" s="601"/>
      <c r="V13" s="601"/>
      <c r="W13" s="601"/>
      <c r="X13" s="601"/>
      <c r="Y13" s="602"/>
      <c r="Z13" s="623" t="s">
        <v>46</v>
      </c>
      <c r="AA13" s="623"/>
      <c r="AB13" s="623"/>
      <c r="AC13" s="623"/>
      <c r="AD13" s="624" t="s">
        <v>46</v>
      </c>
      <c r="AE13" s="624"/>
      <c r="AF13" s="624"/>
      <c r="AG13" s="624"/>
      <c r="AH13" s="624"/>
      <c r="AI13" s="624"/>
      <c r="AJ13" s="624"/>
      <c r="AK13" s="624"/>
      <c r="AL13" s="603" t="s">
        <v>46</v>
      </c>
      <c r="AM13" s="604"/>
      <c r="AN13" s="604"/>
      <c r="AO13" s="625"/>
      <c r="AP13" s="578" t="s">
        <v>260</v>
      </c>
      <c r="AQ13" s="579"/>
      <c r="AR13" s="579"/>
      <c r="AS13" s="579"/>
      <c r="AT13" s="579"/>
      <c r="AU13" s="579"/>
      <c r="AV13" s="579"/>
      <c r="AW13" s="579"/>
      <c r="AX13" s="579"/>
      <c r="AY13" s="579"/>
      <c r="AZ13" s="579"/>
      <c r="BA13" s="579"/>
      <c r="BB13" s="579"/>
      <c r="BC13" s="579"/>
      <c r="BD13" s="579"/>
      <c r="BE13" s="579"/>
      <c r="BF13" s="580"/>
      <c r="BG13" s="600">
        <v>311692</v>
      </c>
      <c r="BH13" s="601"/>
      <c r="BI13" s="601"/>
      <c r="BJ13" s="601"/>
      <c r="BK13" s="601"/>
      <c r="BL13" s="601"/>
      <c r="BM13" s="601"/>
      <c r="BN13" s="602"/>
      <c r="BO13" s="623">
        <v>58.1</v>
      </c>
      <c r="BP13" s="623"/>
      <c r="BQ13" s="623"/>
      <c r="BR13" s="623"/>
      <c r="BS13" s="624" t="s">
        <v>46</v>
      </c>
      <c r="BT13" s="624"/>
      <c r="BU13" s="624"/>
      <c r="BV13" s="624"/>
      <c r="BW13" s="624"/>
      <c r="BX13" s="624"/>
      <c r="BY13" s="624"/>
      <c r="BZ13" s="624"/>
      <c r="CA13" s="624"/>
      <c r="CB13" s="669"/>
      <c r="CD13" s="578" t="s">
        <v>259</v>
      </c>
      <c r="CE13" s="579"/>
      <c r="CF13" s="579"/>
      <c r="CG13" s="579"/>
      <c r="CH13" s="579"/>
      <c r="CI13" s="579"/>
      <c r="CJ13" s="579"/>
      <c r="CK13" s="579"/>
      <c r="CL13" s="579"/>
      <c r="CM13" s="579"/>
      <c r="CN13" s="579"/>
      <c r="CO13" s="579"/>
      <c r="CP13" s="579"/>
      <c r="CQ13" s="580"/>
      <c r="CR13" s="600">
        <v>400070</v>
      </c>
      <c r="CS13" s="601"/>
      <c r="CT13" s="601"/>
      <c r="CU13" s="601"/>
      <c r="CV13" s="601"/>
      <c r="CW13" s="601"/>
      <c r="CX13" s="601"/>
      <c r="CY13" s="602"/>
      <c r="CZ13" s="623">
        <v>8.6</v>
      </c>
      <c r="DA13" s="623"/>
      <c r="DB13" s="623"/>
      <c r="DC13" s="623"/>
      <c r="DD13" s="597">
        <v>147391</v>
      </c>
      <c r="DE13" s="601"/>
      <c r="DF13" s="601"/>
      <c r="DG13" s="601"/>
      <c r="DH13" s="601"/>
      <c r="DI13" s="601"/>
      <c r="DJ13" s="601"/>
      <c r="DK13" s="601"/>
      <c r="DL13" s="601"/>
      <c r="DM13" s="601"/>
      <c r="DN13" s="601"/>
      <c r="DO13" s="601"/>
      <c r="DP13" s="602"/>
      <c r="DQ13" s="597">
        <v>303976</v>
      </c>
      <c r="DR13" s="601"/>
      <c r="DS13" s="601"/>
      <c r="DT13" s="601"/>
      <c r="DU13" s="601"/>
      <c r="DV13" s="601"/>
      <c r="DW13" s="601"/>
      <c r="DX13" s="601"/>
      <c r="DY13" s="601"/>
      <c r="DZ13" s="601"/>
      <c r="EA13" s="601"/>
      <c r="EB13" s="601"/>
      <c r="EC13" s="639"/>
    </row>
    <row r="14" spans="2:143" ht="11.25" customHeight="1" x14ac:dyDescent="0.15">
      <c r="B14" s="578" t="s">
        <v>258</v>
      </c>
      <c r="C14" s="579"/>
      <c r="D14" s="579"/>
      <c r="E14" s="579"/>
      <c r="F14" s="579"/>
      <c r="G14" s="579"/>
      <c r="H14" s="579"/>
      <c r="I14" s="579"/>
      <c r="J14" s="579"/>
      <c r="K14" s="579"/>
      <c r="L14" s="579"/>
      <c r="M14" s="579"/>
      <c r="N14" s="579"/>
      <c r="O14" s="579"/>
      <c r="P14" s="579"/>
      <c r="Q14" s="580"/>
      <c r="R14" s="600" t="s">
        <v>46</v>
      </c>
      <c r="S14" s="601"/>
      <c r="T14" s="601"/>
      <c r="U14" s="601"/>
      <c r="V14" s="601"/>
      <c r="W14" s="601"/>
      <c r="X14" s="601"/>
      <c r="Y14" s="602"/>
      <c r="Z14" s="623" t="s">
        <v>46</v>
      </c>
      <c r="AA14" s="623"/>
      <c r="AB14" s="623"/>
      <c r="AC14" s="623"/>
      <c r="AD14" s="624" t="s">
        <v>46</v>
      </c>
      <c r="AE14" s="624"/>
      <c r="AF14" s="624"/>
      <c r="AG14" s="624"/>
      <c r="AH14" s="624"/>
      <c r="AI14" s="624"/>
      <c r="AJ14" s="624"/>
      <c r="AK14" s="624"/>
      <c r="AL14" s="603" t="s">
        <v>46</v>
      </c>
      <c r="AM14" s="604"/>
      <c r="AN14" s="604"/>
      <c r="AO14" s="625"/>
      <c r="AP14" s="578" t="s">
        <v>257</v>
      </c>
      <c r="AQ14" s="579"/>
      <c r="AR14" s="579"/>
      <c r="AS14" s="579"/>
      <c r="AT14" s="579"/>
      <c r="AU14" s="579"/>
      <c r="AV14" s="579"/>
      <c r="AW14" s="579"/>
      <c r="AX14" s="579"/>
      <c r="AY14" s="579"/>
      <c r="AZ14" s="579"/>
      <c r="BA14" s="579"/>
      <c r="BB14" s="579"/>
      <c r="BC14" s="579"/>
      <c r="BD14" s="579"/>
      <c r="BE14" s="579"/>
      <c r="BF14" s="580"/>
      <c r="BG14" s="600">
        <v>22740</v>
      </c>
      <c r="BH14" s="601"/>
      <c r="BI14" s="601"/>
      <c r="BJ14" s="601"/>
      <c r="BK14" s="601"/>
      <c r="BL14" s="601"/>
      <c r="BM14" s="601"/>
      <c r="BN14" s="602"/>
      <c r="BO14" s="623">
        <v>4.2</v>
      </c>
      <c r="BP14" s="623"/>
      <c r="BQ14" s="623"/>
      <c r="BR14" s="623"/>
      <c r="BS14" s="624" t="s">
        <v>46</v>
      </c>
      <c r="BT14" s="624"/>
      <c r="BU14" s="624"/>
      <c r="BV14" s="624"/>
      <c r="BW14" s="624"/>
      <c r="BX14" s="624"/>
      <c r="BY14" s="624"/>
      <c r="BZ14" s="624"/>
      <c r="CA14" s="624"/>
      <c r="CB14" s="669"/>
      <c r="CD14" s="578" t="s">
        <v>256</v>
      </c>
      <c r="CE14" s="579"/>
      <c r="CF14" s="579"/>
      <c r="CG14" s="579"/>
      <c r="CH14" s="579"/>
      <c r="CI14" s="579"/>
      <c r="CJ14" s="579"/>
      <c r="CK14" s="579"/>
      <c r="CL14" s="579"/>
      <c r="CM14" s="579"/>
      <c r="CN14" s="579"/>
      <c r="CO14" s="579"/>
      <c r="CP14" s="579"/>
      <c r="CQ14" s="580"/>
      <c r="CR14" s="600">
        <v>111115</v>
      </c>
      <c r="CS14" s="601"/>
      <c r="CT14" s="601"/>
      <c r="CU14" s="601"/>
      <c r="CV14" s="601"/>
      <c r="CW14" s="601"/>
      <c r="CX14" s="601"/>
      <c r="CY14" s="602"/>
      <c r="CZ14" s="623">
        <v>2.4</v>
      </c>
      <c r="DA14" s="623"/>
      <c r="DB14" s="623"/>
      <c r="DC14" s="623"/>
      <c r="DD14" s="597">
        <v>15134</v>
      </c>
      <c r="DE14" s="601"/>
      <c r="DF14" s="601"/>
      <c r="DG14" s="601"/>
      <c r="DH14" s="601"/>
      <c r="DI14" s="601"/>
      <c r="DJ14" s="601"/>
      <c r="DK14" s="601"/>
      <c r="DL14" s="601"/>
      <c r="DM14" s="601"/>
      <c r="DN14" s="601"/>
      <c r="DO14" s="601"/>
      <c r="DP14" s="602"/>
      <c r="DQ14" s="597">
        <v>95840</v>
      </c>
      <c r="DR14" s="601"/>
      <c r="DS14" s="601"/>
      <c r="DT14" s="601"/>
      <c r="DU14" s="601"/>
      <c r="DV14" s="601"/>
      <c r="DW14" s="601"/>
      <c r="DX14" s="601"/>
      <c r="DY14" s="601"/>
      <c r="DZ14" s="601"/>
      <c r="EA14" s="601"/>
      <c r="EB14" s="601"/>
      <c r="EC14" s="639"/>
    </row>
    <row r="15" spans="2:143" ht="11.25" customHeight="1" x14ac:dyDescent="0.15">
      <c r="B15" s="578" t="s">
        <v>255</v>
      </c>
      <c r="C15" s="579"/>
      <c r="D15" s="579"/>
      <c r="E15" s="579"/>
      <c r="F15" s="579"/>
      <c r="G15" s="579"/>
      <c r="H15" s="579"/>
      <c r="I15" s="579"/>
      <c r="J15" s="579"/>
      <c r="K15" s="579"/>
      <c r="L15" s="579"/>
      <c r="M15" s="579"/>
      <c r="N15" s="579"/>
      <c r="O15" s="579"/>
      <c r="P15" s="579"/>
      <c r="Q15" s="580"/>
      <c r="R15" s="600" t="s">
        <v>46</v>
      </c>
      <c r="S15" s="601"/>
      <c r="T15" s="601"/>
      <c r="U15" s="601"/>
      <c r="V15" s="601"/>
      <c r="W15" s="601"/>
      <c r="X15" s="601"/>
      <c r="Y15" s="602"/>
      <c r="Z15" s="623" t="s">
        <v>46</v>
      </c>
      <c r="AA15" s="623"/>
      <c r="AB15" s="623"/>
      <c r="AC15" s="623"/>
      <c r="AD15" s="624" t="s">
        <v>46</v>
      </c>
      <c r="AE15" s="624"/>
      <c r="AF15" s="624"/>
      <c r="AG15" s="624"/>
      <c r="AH15" s="624"/>
      <c r="AI15" s="624"/>
      <c r="AJ15" s="624"/>
      <c r="AK15" s="624"/>
      <c r="AL15" s="603" t="s">
        <v>46</v>
      </c>
      <c r="AM15" s="604"/>
      <c r="AN15" s="604"/>
      <c r="AO15" s="625"/>
      <c r="AP15" s="578" t="s">
        <v>254</v>
      </c>
      <c r="AQ15" s="579"/>
      <c r="AR15" s="579"/>
      <c r="AS15" s="579"/>
      <c r="AT15" s="579"/>
      <c r="AU15" s="579"/>
      <c r="AV15" s="579"/>
      <c r="AW15" s="579"/>
      <c r="AX15" s="579"/>
      <c r="AY15" s="579"/>
      <c r="AZ15" s="579"/>
      <c r="BA15" s="579"/>
      <c r="BB15" s="579"/>
      <c r="BC15" s="579"/>
      <c r="BD15" s="579"/>
      <c r="BE15" s="579"/>
      <c r="BF15" s="580"/>
      <c r="BG15" s="600">
        <v>23214</v>
      </c>
      <c r="BH15" s="601"/>
      <c r="BI15" s="601"/>
      <c r="BJ15" s="601"/>
      <c r="BK15" s="601"/>
      <c r="BL15" s="601"/>
      <c r="BM15" s="601"/>
      <c r="BN15" s="602"/>
      <c r="BO15" s="623">
        <v>4.3</v>
      </c>
      <c r="BP15" s="623"/>
      <c r="BQ15" s="623"/>
      <c r="BR15" s="623"/>
      <c r="BS15" s="624" t="s">
        <v>46</v>
      </c>
      <c r="BT15" s="624"/>
      <c r="BU15" s="624"/>
      <c r="BV15" s="624"/>
      <c r="BW15" s="624"/>
      <c r="BX15" s="624"/>
      <c r="BY15" s="624"/>
      <c r="BZ15" s="624"/>
      <c r="CA15" s="624"/>
      <c r="CB15" s="669"/>
      <c r="CD15" s="578" t="s">
        <v>253</v>
      </c>
      <c r="CE15" s="579"/>
      <c r="CF15" s="579"/>
      <c r="CG15" s="579"/>
      <c r="CH15" s="579"/>
      <c r="CI15" s="579"/>
      <c r="CJ15" s="579"/>
      <c r="CK15" s="579"/>
      <c r="CL15" s="579"/>
      <c r="CM15" s="579"/>
      <c r="CN15" s="579"/>
      <c r="CO15" s="579"/>
      <c r="CP15" s="579"/>
      <c r="CQ15" s="580"/>
      <c r="CR15" s="600">
        <v>339224</v>
      </c>
      <c r="CS15" s="601"/>
      <c r="CT15" s="601"/>
      <c r="CU15" s="601"/>
      <c r="CV15" s="601"/>
      <c r="CW15" s="601"/>
      <c r="CX15" s="601"/>
      <c r="CY15" s="602"/>
      <c r="CZ15" s="623">
        <v>7.3</v>
      </c>
      <c r="DA15" s="623"/>
      <c r="DB15" s="623"/>
      <c r="DC15" s="623"/>
      <c r="DD15" s="597">
        <v>7736</v>
      </c>
      <c r="DE15" s="601"/>
      <c r="DF15" s="601"/>
      <c r="DG15" s="601"/>
      <c r="DH15" s="601"/>
      <c r="DI15" s="601"/>
      <c r="DJ15" s="601"/>
      <c r="DK15" s="601"/>
      <c r="DL15" s="601"/>
      <c r="DM15" s="601"/>
      <c r="DN15" s="601"/>
      <c r="DO15" s="601"/>
      <c r="DP15" s="602"/>
      <c r="DQ15" s="597">
        <v>306533</v>
      </c>
      <c r="DR15" s="601"/>
      <c r="DS15" s="601"/>
      <c r="DT15" s="601"/>
      <c r="DU15" s="601"/>
      <c r="DV15" s="601"/>
      <c r="DW15" s="601"/>
      <c r="DX15" s="601"/>
      <c r="DY15" s="601"/>
      <c r="DZ15" s="601"/>
      <c r="EA15" s="601"/>
      <c r="EB15" s="601"/>
      <c r="EC15" s="639"/>
    </row>
    <row r="16" spans="2:143" ht="11.25" customHeight="1" x14ac:dyDescent="0.15">
      <c r="B16" s="578" t="s">
        <v>252</v>
      </c>
      <c r="C16" s="579"/>
      <c r="D16" s="579"/>
      <c r="E16" s="579"/>
      <c r="F16" s="579"/>
      <c r="G16" s="579"/>
      <c r="H16" s="579"/>
      <c r="I16" s="579"/>
      <c r="J16" s="579"/>
      <c r="K16" s="579"/>
      <c r="L16" s="579"/>
      <c r="M16" s="579"/>
      <c r="N16" s="579"/>
      <c r="O16" s="579"/>
      <c r="P16" s="579"/>
      <c r="Q16" s="580"/>
      <c r="R16" s="600">
        <v>5905</v>
      </c>
      <c r="S16" s="601"/>
      <c r="T16" s="601"/>
      <c r="U16" s="601"/>
      <c r="V16" s="601"/>
      <c r="W16" s="601"/>
      <c r="X16" s="601"/>
      <c r="Y16" s="602"/>
      <c r="Z16" s="623">
        <v>0.1</v>
      </c>
      <c r="AA16" s="623"/>
      <c r="AB16" s="623"/>
      <c r="AC16" s="623"/>
      <c r="AD16" s="624">
        <v>5905</v>
      </c>
      <c r="AE16" s="624"/>
      <c r="AF16" s="624"/>
      <c r="AG16" s="624"/>
      <c r="AH16" s="624"/>
      <c r="AI16" s="624"/>
      <c r="AJ16" s="624"/>
      <c r="AK16" s="624"/>
      <c r="AL16" s="603">
        <v>0.2</v>
      </c>
      <c r="AM16" s="604"/>
      <c r="AN16" s="604"/>
      <c r="AO16" s="625"/>
      <c r="AP16" s="578" t="s">
        <v>251</v>
      </c>
      <c r="AQ16" s="579"/>
      <c r="AR16" s="579"/>
      <c r="AS16" s="579"/>
      <c r="AT16" s="579"/>
      <c r="AU16" s="579"/>
      <c r="AV16" s="579"/>
      <c r="AW16" s="579"/>
      <c r="AX16" s="579"/>
      <c r="AY16" s="579"/>
      <c r="AZ16" s="579"/>
      <c r="BA16" s="579"/>
      <c r="BB16" s="579"/>
      <c r="BC16" s="579"/>
      <c r="BD16" s="579"/>
      <c r="BE16" s="579"/>
      <c r="BF16" s="580"/>
      <c r="BG16" s="600" t="s">
        <v>46</v>
      </c>
      <c r="BH16" s="601"/>
      <c r="BI16" s="601"/>
      <c r="BJ16" s="601"/>
      <c r="BK16" s="601"/>
      <c r="BL16" s="601"/>
      <c r="BM16" s="601"/>
      <c r="BN16" s="602"/>
      <c r="BO16" s="623" t="s">
        <v>46</v>
      </c>
      <c r="BP16" s="623"/>
      <c r="BQ16" s="623"/>
      <c r="BR16" s="623"/>
      <c r="BS16" s="624" t="s">
        <v>46</v>
      </c>
      <c r="BT16" s="624"/>
      <c r="BU16" s="624"/>
      <c r="BV16" s="624"/>
      <c r="BW16" s="624"/>
      <c r="BX16" s="624"/>
      <c r="BY16" s="624"/>
      <c r="BZ16" s="624"/>
      <c r="CA16" s="624"/>
      <c r="CB16" s="669"/>
      <c r="CD16" s="578" t="s">
        <v>250</v>
      </c>
      <c r="CE16" s="579"/>
      <c r="CF16" s="579"/>
      <c r="CG16" s="579"/>
      <c r="CH16" s="579"/>
      <c r="CI16" s="579"/>
      <c r="CJ16" s="579"/>
      <c r="CK16" s="579"/>
      <c r="CL16" s="579"/>
      <c r="CM16" s="579"/>
      <c r="CN16" s="579"/>
      <c r="CO16" s="579"/>
      <c r="CP16" s="579"/>
      <c r="CQ16" s="580"/>
      <c r="CR16" s="600">
        <v>35435</v>
      </c>
      <c r="CS16" s="601"/>
      <c r="CT16" s="601"/>
      <c r="CU16" s="601"/>
      <c r="CV16" s="601"/>
      <c r="CW16" s="601"/>
      <c r="CX16" s="601"/>
      <c r="CY16" s="602"/>
      <c r="CZ16" s="623">
        <v>0.8</v>
      </c>
      <c r="DA16" s="623"/>
      <c r="DB16" s="623"/>
      <c r="DC16" s="623"/>
      <c r="DD16" s="597" t="s">
        <v>46</v>
      </c>
      <c r="DE16" s="601"/>
      <c r="DF16" s="601"/>
      <c r="DG16" s="601"/>
      <c r="DH16" s="601"/>
      <c r="DI16" s="601"/>
      <c r="DJ16" s="601"/>
      <c r="DK16" s="601"/>
      <c r="DL16" s="601"/>
      <c r="DM16" s="601"/>
      <c r="DN16" s="601"/>
      <c r="DO16" s="601"/>
      <c r="DP16" s="602"/>
      <c r="DQ16" s="597">
        <v>9260</v>
      </c>
      <c r="DR16" s="601"/>
      <c r="DS16" s="601"/>
      <c r="DT16" s="601"/>
      <c r="DU16" s="601"/>
      <c r="DV16" s="601"/>
      <c r="DW16" s="601"/>
      <c r="DX16" s="601"/>
      <c r="DY16" s="601"/>
      <c r="DZ16" s="601"/>
      <c r="EA16" s="601"/>
      <c r="EB16" s="601"/>
      <c r="EC16" s="639"/>
    </row>
    <row r="17" spans="2:133" ht="11.25" customHeight="1" x14ac:dyDescent="0.15">
      <c r="B17" s="578" t="s">
        <v>249</v>
      </c>
      <c r="C17" s="579"/>
      <c r="D17" s="579"/>
      <c r="E17" s="579"/>
      <c r="F17" s="579"/>
      <c r="G17" s="579"/>
      <c r="H17" s="579"/>
      <c r="I17" s="579"/>
      <c r="J17" s="579"/>
      <c r="K17" s="579"/>
      <c r="L17" s="579"/>
      <c r="M17" s="579"/>
      <c r="N17" s="579"/>
      <c r="O17" s="579"/>
      <c r="P17" s="579"/>
      <c r="Q17" s="580"/>
      <c r="R17" s="600">
        <v>4207</v>
      </c>
      <c r="S17" s="601"/>
      <c r="T17" s="601"/>
      <c r="U17" s="601"/>
      <c r="V17" s="601"/>
      <c r="W17" s="601"/>
      <c r="X17" s="601"/>
      <c r="Y17" s="602"/>
      <c r="Z17" s="623">
        <v>0.1</v>
      </c>
      <c r="AA17" s="623"/>
      <c r="AB17" s="623"/>
      <c r="AC17" s="623"/>
      <c r="AD17" s="624">
        <v>4207</v>
      </c>
      <c r="AE17" s="624"/>
      <c r="AF17" s="624"/>
      <c r="AG17" s="624"/>
      <c r="AH17" s="624"/>
      <c r="AI17" s="624"/>
      <c r="AJ17" s="624"/>
      <c r="AK17" s="624"/>
      <c r="AL17" s="603">
        <v>0.1</v>
      </c>
      <c r="AM17" s="604"/>
      <c r="AN17" s="604"/>
      <c r="AO17" s="625"/>
      <c r="AP17" s="578" t="s">
        <v>248</v>
      </c>
      <c r="AQ17" s="579"/>
      <c r="AR17" s="579"/>
      <c r="AS17" s="579"/>
      <c r="AT17" s="579"/>
      <c r="AU17" s="579"/>
      <c r="AV17" s="579"/>
      <c r="AW17" s="579"/>
      <c r="AX17" s="579"/>
      <c r="AY17" s="579"/>
      <c r="AZ17" s="579"/>
      <c r="BA17" s="579"/>
      <c r="BB17" s="579"/>
      <c r="BC17" s="579"/>
      <c r="BD17" s="579"/>
      <c r="BE17" s="579"/>
      <c r="BF17" s="580"/>
      <c r="BG17" s="600" t="s">
        <v>46</v>
      </c>
      <c r="BH17" s="601"/>
      <c r="BI17" s="601"/>
      <c r="BJ17" s="601"/>
      <c r="BK17" s="601"/>
      <c r="BL17" s="601"/>
      <c r="BM17" s="601"/>
      <c r="BN17" s="602"/>
      <c r="BO17" s="623" t="s">
        <v>46</v>
      </c>
      <c r="BP17" s="623"/>
      <c r="BQ17" s="623"/>
      <c r="BR17" s="623"/>
      <c r="BS17" s="624" t="s">
        <v>46</v>
      </c>
      <c r="BT17" s="624"/>
      <c r="BU17" s="624"/>
      <c r="BV17" s="624"/>
      <c r="BW17" s="624"/>
      <c r="BX17" s="624"/>
      <c r="BY17" s="624"/>
      <c r="BZ17" s="624"/>
      <c r="CA17" s="624"/>
      <c r="CB17" s="669"/>
      <c r="CD17" s="578" t="s">
        <v>247</v>
      </c>
      <c r="CE17" s="579"/>
      <c r="CF17" s="579"/>
      <c r="CG17" s="579"/>
      <c r="CH17" s="579"/>
      <c r="CI17" s="579"/>
      <c r="CJ17" s="579"/>
      <c r="CK17" s="579"/>
      <c r="CL17" s="579"/>
      <c r="CM17" s="579"/>
      <c r="CN17" s="579"/>
      <c r="CO17" s="579"/>
      <c r="CP17" s="579"/>
      <c r="CQ17" s="580"/>
      <c r="CR17" s="600">
        <v>374789</v>
      </c>
      <c r="CS17" s="601"/>
      <c r="CT17" s="601"/>
      <c r="CU17" s="601"/>
      <c r="CV17" s="601"/>
      <c r="CW17" s="601"/>
      <c r="CX17" s="601"/>
      <c r="CY17" s="602"/>
      <c r="CZ17" s="623">
        <v>8.1</v>
      </c>
      <c r="DA17" s="623"/>
      <c r="DB17" s="623"/>
      <c r="DC17" s="623"/>
      <c r="DD17" s="597" t="s">
        <v>46</v>
      </c>
      <c r="DE17" s="601"/>
      <c r="DF17" s="601"/>
      <c r="DG17" s="601"/>
      <c r="DH17" s="601"/>
      <c r="DI17" s="601"/>
      <c r="DJ17" s="601"/>
      <c r="DK17" s="601"/>
      <c r="DL17" s="601"/>
      <c r="DM17" s="601"/>
      <c r="DN17" s="601"/>
      <c r="DO17" s="601"/>
      <c r="DP17" s="602"/>
      <c r="DQ17" s="597">
        <v>367844</v>
      </c>
      <c r="DR17" s="601"/>
      <c r="DS17" s="601"/>
      <c r="DT17" s="601"/>
      <c r="DU17" s="601"/>
      <c r="DV17" s="601"/>
      <c r="DW17" s="601"/>
      <c r="DX17" s="601"/>
      <c r="DY17" s="601"/>
      <c r="DZ17" s="601"/>
      <c r="EA17" s="601"/>
      <c r="EB17" s="601"/>
      <c r="EC17" s="639"/>
    </row>
    <row r="18" spans="2:133" ht="11.25" customHeight="1" x14ac:dyDescent="0.15">
      <c r="B18" s="578" t="s">
        <v>246</v>
      </c>
      <c r="C18" s="579"/>
      <c r="D18" s="579"/>
      <c r="E18" s="579"/>
      <c r="F18" s="579"/>
      <c r="G18" s="579"/>
      <c r="H18" s="579"/>
      <c r="I18" s="579"/>
      <c r="J18" s="579"/>
      <c r="K18" s="579"/>
      <c r="L18" s="579"/>
      <c r="M18" s="579"/>
      <c r="N18" s="579"/>
      <c r="O18" s="579"/>
      <c r="P18" s="579"/>
      <c r="Q18" s="580"/>
      <c r="R18" s="600">
        <v>10321</v>
      </c>
      <c r="S18" s="601"/>
      <c r="T18" s="601"/>
      <c r="U18" s="601"/>
      <c r="V18" s="601"/>
      <c r="W18" s="601"/>
      <c r="X18" s="601"/>
      <c r="Y18" s="602"/>
      <c r="Z18" s="623">
        <v>0.2</v>
      </c>
      <c r="AA18" s="623"/>
      <c r="AB18" s="623"/>
      <c r="AC18" s="623"/>
      <c r="AD18" s="624">
        <v>10321</v>
      </c>
      <c r="AE18" s="624"/>
      <c r="AF18" s="624"/>
      <c r="AG18" s="624"/>
      <c r="AH18" s="624"/>
      <c r="AI18" s="624"/>
      <c r="AJ18" s="624"/>
      <c r="AK18" s="624"/>
      <c r="AL18" s="603">
        <v>0.40000000596046448</v>
      </c>
      <c r="AM18" s="604"/>
      <c r="AN18" s="604"/>
      <c r="AO18" s="625"/>
      <c r="AP18" s="578" t="s">
        <v>245</v>
      </c>
      <c r="AQ18" s="579"/>
      <c r="AR18" s="579"/>
      <c r="AS18" s="579"/>
      <c r="AT18" s="579"/>
      <c r="AU18" s="579"/>
      <c r="AV18" s="579"/>
      <c r="AW18" s="579"/>
      <c r="AX18" s="579"/>
      <c r="AY18" s="579"/>
      <c r="AZ18" s="579"/>
      <c r="BA18" s="579"/>
      <c r="BB18" s="579"/>
      <c r="BC18" s="579"/>
      <c r="BD18" s="579"/>
      <c r="BE18" s="579"/>
      <c r="BF18" s="580"/>
      <c r="BG18" s="600" t="s">
        <v>46</v>
      </c>
      <c r="BH18" s="601"/>
      <c r="BI18" s="601"/>
      <c r="BJ18" s="601"/>
      <c r="BK18" s="601"/>
      <c r="BL18" s="601"/>
      <c r="BM18" s="601"/>
      <c r="BN18" s="602"/>
      <c r="BO18" s="623" t="s">
        <v>46</v>
      </c>
      <c r="BP18" s="623"/>
      <c r="BQ18" s="623"/>
      <c r="BR18" s="623"/>
      <c r="BS18" s="624" t="s">
        <v>46</v>
      </c>
      <c r="BT18" s="624"/>
      <c r="BU18" s="624"/>
      <c r="BV18" s="624"/>
      <c r="BW18" s="624"/>
      <c r="BX18" s="624"/>
      <c r="BY18" s="624"/>
      <c r="BZ18" s="624"/>
      <c r="CA18" s="624"/>
      <c r="CB18" s="669"/>
      <c r="CD18" s="578" t="s">
        <v>244</v>
      </c>
      <c r="CE18" s="579"/>
      <c r="CF18" s="579"/>
      <c r="CG18" s="579"/>
      <c r="CH18" s="579"/>
      <c r="CI18" s="579"/>
      <c r="CJ18" s="579"/>
      <c r="CK18" s="579"/>
      <c r="CL18" s="579"/>
      <c r="CM18" s="579"/>
      <c r="CN18" s="579"/>
      <c r="CO18" s="579"/>
      <c r="CP18" s="579"/>
      <c r="CQ18" s="580"/>
      <c r="CR18" s="600" t="s">
        <v>46</v>
      </c>
      <c r="CS18" s="601"/>
      <c r="CT18" s="601"/>
      <c r="CU18" s="601"/>
      <c r="CV18" s="601"/>
      <c r="CW18" s="601"/>
      <c r="CX18" s="601"/>
      <c r="CY18" s="602"/>
      <c r="CZ18" s="623" t="s">
        <v>46</v>
      </c>
      <c r="DA18" s="623"/>
      <c r="DB18" s="623"/>
      <c r="DC18" s="623"/>
      <c r="DD18" s="597" t="s">
        <v>46</v>
      </c>
      <c r="DE18" s="601"/>
      <c r="DF18" s="601"/>
      <c r="DG18" s="601"/>
      <c r="DH18" s="601"/>
      <c r="DI18" s="601"/>
      <c r="DJ18" s="601"/>
      <c r="DK18" s="601"/>
      <c r="DL18" s="601"/>
      <c r="DM18" s="601"/>
      <c r="DN18" s="601"/>
      <c r="DO18" s="601"/>
      <c r="DP18" s="602"/>
      <c r="DQ18" s="597" t="s">
        <v>46</v>
      </c>
      <c r="DR18" s="601"/>
      <c r="DS18" s="601"/>
      <c r="DT18" s="601"/>
      <c r="DU18" s="601"/>
      <c r="DV18" s="601"/>
      <c r="DW18" s="601"/>
      <c r="DX18" s="601"/>
      <c r="DY18" s="601"/>
      <c r="DZ18" s="601"/>
      <c r="EA18" s="601"/>
      <c r="EB18" s="601"/>
      <c r="EC18" s="639"/>
    </row>
    <row r="19" spans="2:133" ht="11.25" customHeight="1" x14ac:dyDescent="0.15">
      <c r="B19" s="578" t="s">
        <v>243</v>
      </c>
      <c r="C19" s="579"/>
      <c r="D19" s="579"/>
      <c r="E19" s="579"/>
      <c r="F19" s="579"/>
      <c r="G19" s="579"/>
      <c r="H19" s="579"/>
      <c r="I19" s="579"/>
      <c r="J19" s="579"/>
      <c r="K19" s="579"/>
      <c r="L19" s="579"/>
      <c r="M19" s="579"/>
      <c r="N19" s="579"/>
      <c r="O19" s="579"/>
      <c r="P19" s="579"/>
      <c r="Q19" s="580"/>
      <c r="R19" s="600">
        <v>1948</v>
      </c>
      <c r="S19" s="601"/>
      <c r="T19" s="601"/>
      <c r="U19" s="601"/>
      <c r="V19" s="601"/>
      <c r="W19" s="601"/>
      <c r="X19" s="601"/>
      <c r="Y19" s="602"/>
      <c r="Z19" s="623">
        <v>0</v>
      </c>
      <c r="AA19" s="623"/>
      <c r="AB19" s="623"/>
      <c r="AC19" s="623"/>
      <c r="AD19" s="624">
        <v>1948</v>
      </c>
      <c r="AE19" s="624"/>
      <c r="AF19" s="624"/>
      <c r="AG19" s="624"/>
      <c r="AH19" s="624"/>
      <c r="AI19" s="624"/>
      <c r="AJ19" s="624"/>
      <c r="AK19" s="624"/>
      <c r="AL19" s="603">
        <v>0.1</v>
      </c>
      <c r="AM19" s="604"/>
      <c r="AN19" s="604"/>
      <c r="AO19" s="625"/>
      <c r="AP19" s="578" t="s">
        <v>242</v>
      </c>
      <c r="AQ19" s="579"/>
      <c r="AR19" s="579"/>
      <c r="AS19" s="579"/>
      <c r="AT19" s="579"/>
      <c r="AU19" s="579"/>
      <c r="AV19" s="579"/>
      <c r="AW19" s="579"/>
      <c r="AX19" s="579"/>
      <c r="AY19" s="579"/>
      <c r="AZ19" s="579"/>
      <c r="BA19" s="579"/>
      <c r="BB19" s="579"/>
      <c r="BC19" s="579"/>
      <c r="BD19" s="579"/>
      <c r="BE19" s="579"/>
      <c r="BF19" s="580"/>
      <c r="BG19" s="600" t="s">
        <v>46</v>
      </c>
      <c r="BH19" s="601"/>
      <c r="BI19" s="601"/>
      <c r="BJ19" s="601"/>
      <c r="BK19" s="601"/>
      <c r="BL19" s="601"/>
      <c r="BM19" s="601"/>
      <c r="BN19" s="602"/>
      <c r="BO19" s="623" t="s">
        <v>46</v>
      </c>
      <c r="BP19" s="623"/>
      <c r="BQ19" s="623"/>
      <c r="BR19" s="623"/>
      <c r="BS19" s="624" t="s">
        <v>46</v>
      </c>
      <c r="BT19" s="624"/>
      <c r="BU19" s="624"/>
      <c r="BV19" s="624"/>
      <c r="BW19" s="624"/>
      <c r="BX19" s="624"/>
      <c r="BY19" s="624"/>
      <c r="BZ19" s="624"/>
      <c r="CA19" s="624"/>
      <c r="CB19" s="669"/>
      <c r="CD19" s="578" t="s">
        <v>241</v>
      </c>
      <c r="CE19" s="579"/>
      <c r="CF19" s="579"/>
      <c r="CG19" s="579"/>
      <c r="CH19" s="579"/>
      <c r="CI19" s="579"/>
      <c r="CJ19" s="579"/>
      <c r="CK19" s="579"/>
      <c r="CL19" s="579"/>
      <c r="CM19" s="579"/>
      <c r="CN19" s="579"/>
      <c r="CO19" s="579"/>
      <c r="CP19" s="579"/>
      <c r="CQ19" s="580"/>
      <c r="CR19" s="600" t="s">
        <v>46</v>
      </c>
      <c r="CS19" s="601"/>
      <c r="CT19" s="601"/>
      <c r="CU19" s="601"/>
      <c r="CV19" s="601"/>
      <c r="CW19" s="601"/>
      <c r="CX19" s="601"/>
      <c r="CY19" s="602"/>
      <c r="CZ19" s="623" t="s">
        <v>46</v>
      </c>
      <c r="DA19" s="623"/>
      <c r="DB19" s="623"/>
      <c r="DC19" s="623"/>
      <c r="DD19" s="597" t="s">
        <v>46</v>
      </c>
      <c r="DE19" s="601"/>
      <c r="DF19" s="601"/>
      <c r="DG19" s="601"/>
      <c r="DH19" s="601"/>
      <c r="DI19" s="601"/>
      <c r="DJ19" s="601"/>
      <c r="DK19" s="601"/>
      <c r="DL19" s="601"/>
      <c r="DM19" s="601"/>
      <c r="DN19" s="601"/>
      <c r="DO19" s="601"/>
      <c r="DP19" s="602"/>
      <c r="DQ19" s="597" t="s">
        <v>46</v>
      </c>
      <c r="DR19" s="601"/>
      <c r="DS19" s="601"/>
      <c r="DT19" s="601"/>
      <c r="DU19" s="601"/>
      <c r="DV19" s="601"/>
      <c r="DW19" s="601"/>
      <c r="DX19" s="601"/>
      <c r="DY19" s="601"/>
      <c r="DZ19" s="601"/>
      <c r="EA19" s="601"/>
      <c r="EB19" s="601"/>
      <c r="EC19" s="639"/>
    </row>
    <row r="20" spans="2:133" ht="11.25" customHeight="1" x14ac:dyDescent="0.15">
      <c r="B20" s="578" t="s">
        <v>240</v>
      </c>
      <c r="C20" s="579"/>
      <c r="D20" s="579"/>
      <c r="E20" s="579"/>
      <c r="F20" s="579"/>
      <c r="G20" s="579"/>
      <c r="H20" s="579"/>
      <c r="I20" s="579"/>
      <c r="J20" s="579"/>
      <c r="K20" s="579"/>
      <c r="L20" s="579"/>
      <c r="M20" s="579"/>
      <c r="N20" s="579"/>
      <c r="O20" s="579"/>
      <c r="P20" s="579"/>
      <c r="Q20" s="580"/>
      <c r="R20" s="600">
        <v>1787</v>
      </c>
      <c r="S20" s="601"/>
      <c r="T20" s="601"/>
      <c r="U20" s="601"/>
      <c r="V20" s="601"/>
      <c r="W20" s="601"/>
      <c r="X20" s="601"/>
      <c r="Y20" s="602"/>
      <c r="Z20" s="623">
        <v>0</v>
      </c>
      <c r="AA20" s="623"/>
      <c r="AB20" s="623"/>
      <c r="AC20" s="623"/>
      <c r="AD20" s="624">
        <v>1787</v>
      </c>
      <c r="AE20" s="624"/>
      <c r="AF20" s="624"/>
      <c r="AG20" s="624"/>
      <c r="AH20" s="624"/>
      <c r="AI20" s="624"/>
      <c r="AJ20" s="624"/>
      <c r="AK20" s="624"/>
      <c r="AL20" s="603">
        <v>0.1</v>
      </c>
      <c r="AM20" s="604"/>
      <c r="AN20" s="604"/>
      <c r="AO20" s="625"/>
      <c r="AP20" s="578" t="s">
        <v>239</v>
      </c>
      <c r="AQ20" s="579"/>
      <c r="AR20" s="579"/>
      <c r="AS20" s="579"/>
      <c r="AT20" s="579"/>
      <c r="AU20" s="579"/>
      <c r="AV20" s="579"/>
      <c r="AW20" s="579"/>
      <c r="AX20" s="579"/>
      <c r="AY20" s="579"/>
      <c r="AZ20" s="579"/>
      <c r="BA20" s="579"/>
      <c r="BB20" s="579"/>
      <c r="BC20" s="579"/>
      <c r="BD20" s="579"/>
      <c r="BE20" s="579"/>
      <c r="BF20" s="580"/>
      <c r="BG20" s="600" t="s">
        <v>46</v>
      </c>
      <c r="BH20" s="601"/>
      <c r="BI20" s="601"/>
      <c r="BJ20" s="601"/>
      <c r="BK20" s="601"/>
      <c r="BL20" s="601"/>
      <c r="BM20" s="601"/>
      <c r="BN20" s="602"/>
      <c r="BO20" s="623" t="s">
        <v>46</v>
      </c>
      <c r="BP20" s="623"/>
      <c r="BQ20" s="623"/>
      <c r="BR20" s="623"/>
      <c r="BS20" s="624" t="s">
        <v>46</v>
      </c>
      <c r="BT20" s="624"/>
      <c r="BU20" s="624"/>
      <c r="BV20" s="624"/>
      <c r="BW20" s="624"/>
      <c r="BX20" s="624"/>
      <c r="BY20" s="624"/>
      <c r="BZ20" s="624"/>
      <c r="CA20" s="624"/>
      <c r="CB20" s="669"/>
      <c r="CD20" s="578" t="s">
        <v>238</v>
      </c>
      <c r="CE20" s="579"/>
      <c r="CF20" s="579"/>
      <c r="CG20" s="579"/>
      <c r="CH20" s="579"/>
      <c r="CI20" s="579"/>
      <c r="CJ20" s="579"/>
      <c r="CK20" s="579"/>
      <c r="CL20" s="579"/>
      <c r="CM20" s="579"/>
      <c r="CN20" s="579"/>
      <c r="CO20" s="579"/>
      <c r="CP20" s="579"/>
      <c r="CQ20" s="580"/>
      <c r="CR20" s="600">
        <v>4651625</v>
      </c>
      <c r="CS20" s="601"/>
      <c r="CT20" s="601"/>
      <c r="CU20" s="601"/>
      <c r="CV20" s="601"/>
      <c r="CW20" s="601"/>
      <c r="CX20" s="601"/>
      <c r="CY20" s="602"/>
      <c r="CZ20" s="623">
        <v>100</v>
      </c>
      <c r="DA20" s="623"/>
      <c r="DB20" s="623"/>
      <c r="DC20" s="623"/>
      <c r="DD20" s="597">
        <v>863679</v>
      </c>
      <c r="DE20" s="601"/>
      <c r="DF20" s="601"/>
      <c r="DG20" s="601"/>
      <c r="DH20" s="601"/>
      <c r="DI20" s="601"/>
      <c r="DJ20" s="601"/>
      <c r="DK20" s="601"/>
      <c r="DL20" s="601"/>
      <c r="DM20" s="601"/>
      <c r="DN20" s="601"/>
      <c r="DO20" s="601"/>
      <c r="DP20" s="602"/>
      <c r="DQ20" s="597">
        <v>2977224</v>
      </c>
      <c r="DR20" s="601"/>
      <c r="DS20" s="601"/>
      <c r="DT20" s="601"/>
      <c r="DU20" s="601"/>
      <c r="DV20" s="601"/>
      <c r="DW20" s="601"/>
      <c r="DX20" s="601"/>
      <c r="DY20" s="601"/>
      <c r="DZ20" s="601"/>
      <c r="EA20" s="601"/>
      <c r="EB20" s="601"/>
      <c r="EC20" s="639"/>
    </row>
    <row r="21" spans="2:133" ht="11.25" customHeight="1" x14ac:dyDescent="0.15">
      <c r="B21" s="578" t="s">
        <v>237</v>
      </c>
      <c r="C21" s="579"/>
      <c r="D21" s="579"/>
      <c r="E21" s="579"/>
      <c r="F21" s="579"/>
      <c r="G21" s="579"/>
      <c r="H21" s="579"/>
      <c r="I21" s="579"/>
      <c r="J21" s="579"/>
      <c r="K21" s="579"/>
      <c r="L21" s="579"/>
      <c r="M21" s="579"/>
      <c r="N21" s="579"/>
      <c r="O21" s="579"/>
      <c r="P21" s="579"/>
      <c r="Q21" s="580"/>
      <c r="R21" s="600">
        <v>279</v>
      </c>
      <c r="S21" s="601"/>
      <c r="T21" s="601"/>
      <c r="U21" s="601"/>
      <c r="V21" s="601"/>
      <c r="W21" s="601"/>
      <c r="X21" s="601"/>
      <c r="Y21" s="602"/>
      <c r="Z21" s="623">
        <v>0</v>
      </c>
      <c r="AA21" s="623"/>
      <c r="AB21" s="623"/>
      <c r="AC21" s="623"/>
      <c r="AD21" s="624">
        <v>279</v>
      </c>
      <c r="AE21" s="624"/>
      <c r="AF21" s="624"/>
      <c r="AG21" s="624"/>
      <c r="AH21" s="624"/>
      <c r="AI21" s="624"/>
      <c r="AJ21" s="624"/>
      <c r="AK21" s="624"/>
      <c r="AL21" s="603">
        <v>0</v>
      </c>
      <c r="AM21" s="604"/>
      <c r="AN21" s="604"/>
      <c r="AO21" s="625"/>
      <c r="AP21" s="578" t="s">
        <v>236</v>
      </c>
      <c r="AQ21" s="670"/>
      <c r="AR21" s="670"/>
      <c r="AS21" s="670"/>
      <c r="AT21" s="670"/>
      <c r="AU21" s="670"/>
      <c r="AV21" s="670"/>
      <c r="AW21" s="670"/>
      <c r="AX21" s="670"/>
      <c r="AY21" s="670"/>
      <c r="AZ21" s="670"/>
      <c r="BA21" s="670"/>
      <c r="BB21" s="670"/>
      <c r="BC21" s="670"/>
      <c r="BD21" s="670"/>
      <c r="BE21" s="670"/>
      <c r="BF21" s="671"/>
      <c r="BG21" s="600" t="s">
        <v>46</v>
      </c>
      <c r="BH21" s="601"/>
      <c r="BI21" s="601"/>
      <c r="BJ21" s="601"/>
      <c r="BK21" s="601"/>
      <c r="BL21" s="601"/>
      <c r="BM21" s="601"/>
      <c r="BN21" s="602"/>
      <c r="BO21" s="623" t="s">
        <v>46</v>
      </c>
      <c r="BP21" s="623"/>
      <c r="BQ21" s="623"/>
      <c r="BR21" s="623"/>
      <c r="BS21" s="624" t="s">
        <v>46</v>
      </c>
      <c r="BT21" s="624"/>
      <c r="BU21" s="624"/>
      <c r="BV21" s="624"/>
      <c r="BW21" s="624"/>
      <c r="BX21" s="624"/>
      <c r="BY21" s="624"/>
      <c r="BZ21" s="624"/>
      <c r="CA21" s="624"/>
      <c r="CB21" s="669"/>
      <c r="CD21" s="581"/>
      <c r="CE21" s="582"/>
      <c r="CF21" s="582"/>
      <c r="CG21" s="582"/>
      <c r="CH21" s="582"/>
      <c r="CI21" s="582"/>
      <c r="CJ21" s="582"/>
      <c r="CK21" s="582"/>
      <c r="CL21" s="582"/>
      <c r="CM21" s="582"/>
      <c r="CN21" s="582"/>
      <c r="CO21" s="582"/>
      <c r="CP21" s="582"/>
      <c r="CQ21" s="583"/>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x14ac:dyDescent="0.15">
      <c r="B22" s="653" t="s">
        <v>235</v>
      </c>
      <c r="C22" s="654"/>
      <c r="D22" s="654"/>
      <c r="E22" s="654"/>
      <c r="F22" s="654"/>
      <c r="G22" s="654"/>
      <c r="H22" s="654"/>
      <c r="I22" s="654"/>
      <c r="J22" s="654"/>
      <c r="K22" s="654"/>
      <c r="L22" s="654"/>
      <c r="M22" s="654"/>
      <c r="N22" s="654"/>
      <c r="O22" s="654"/>
      <c r="P22" s="654"/>
      <c r="Q22" s="655"/>
      <c r="R22" s="600">
        <v>6307</v>
      </c>
      <c r="S22" s="601"/>
      <c r="T22" s="601"/>
      <c r="U22" s="601"/>
      <c r="V22" s="601"/>
      <c r="W22" s="601"/>
      <c r="X22" s="601"/>
      <c r="Y22" s="602"/>
      <c r="Z22" s="623">
        <v>0.1</v>
      </c>
      <c r="AA22" s="623"/>
      <c r="AB22" s="623"/>
      <c r="AC22" s="623"/>
      <c r="AD22" s="624">
        <v>6307</v>
      </c>
      <c r="AE22" s="624"/>
      <c r="AF22" s="624"/>
      <c r="AG22" s="624"/>
      <c r="AH22" s="624"/>
      <c r="AI22" s="624"/>
      <c r="AJ22" s="624"/>
      <c r="AK22" s="624"/>
      <c r="AL22" s="603">
        <v>0.20000000298023224</v>
      </c>
      <c r="AM22" s="604"/>
      <c r="AN22" s="604"/>
      <c r="AO22" s="625"/>
      <c r="AP22" s="578" t="s">
        <v>234</v>
      </c>
      <c r="AQ22" s="670"/>
      <c r="AR22" s="670"/>
      <c r="AS22" s="670"/>
      <c r="AT22" s="670"/>
      <c r="AU22" s="670"/>
      <c r="AV22" s="670"/>
      <c r="AW22" s="670"/>
      <c r="AX22" s="670"/>
      <c r="AY22" s="670"/>
      <c r="AZ22" s="670"/>
      <c r="BA22" s="670"/>
      <c r="BB22" s="670"/>
      <c r="BC22" s="670"/>
      <c r="BD22" s="670"/>
      <c r="BE22" s="670"/>
      <c r="BF22" s="671"/>
      <c r="BG22" s="600" t="s">
        <v>46</v>
      </c>
      <c r="BH22" s="601"/>
      <c r="BI22" s="601"/>
      <c r="BJ22" s="601"/>
      <c r="BK22" s="601"/>
      <c r="BL22" s="601"/>
      <c r="BM22" s="601"/>
      <c r="BN22" s="602"/>
      <c r="BO22" s="623" t="s">
        <v>46</v>
      </c>
      <c r="BP22" s="623"/>
      <c r="BQ22" s="623"/>
      <c r="BR22" s="623"/>
      <c r="BS22" s="624" t="s">
        <v>46</v>
      </c>
      <c r="BT22" s="624"/>
      <c r="BU22" s="624"/>
      <c r="BV22" s="624"/>
      <c r="BW22" s="624"/>
      <c r="BX22" s="624"/>
      <c r="BY22" s="624"/>
      <c r="BZ22" s="624"/>
      <c r="CA22" s="624"/>
      <c r="CB22" s="669"/>
      <c r="CD22" s="647" t="s">
        <v>233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578" t="s">
        <v>232</v>
      </c>
      <c r="C23" s="579"/>
      <c r="D23" s="579"/>
      <c r="E23" s="579"/>
      <c r="F23" s="579"/>
      <c r="G23" s="579"/>
      <c r="H23" s="579"/>
      <c r="I23" s="579"/>
      <c r="J23" s="579"/>
      <c r="K23" s="579"/>
      <c r="L23" s="579"/>
      <c r="M23" s="579"/>
      <c r="N23" s="579"/>
      <c r="O23" s="579"/>
      <c r="P23" s="579"/>
      <c r="Q23" s="580"/>
      <c r="R23" s="600">
        <v>2255699</v>
      </c>
      <c r="S23" s="601"/>
      <c r="T23" s="601"/>
      <c r="U23" s="601"/>
      <c r="V23" s="601"/>
      <c r="W23" s="601"/>
      <c r="X23" s="601"/>
      <c r="Y23" s="602"/>
      <c r="Z23" s="623">
        <v>45.4</v>
      </c>
      <c r="AA23" s="623"/>
      <c r="AB23" s="623"/>
      <c r="AC23" s="623"/>
      <c r="AD23" s="624">
        <v>2084069</v>
      </c>
      <c r="AE23" s="624"/>
      <c r="AF23" s="624"/>
      <c r="AG23" s="624"/>
      <c r="AH23" s="624"/>
      <c r="AI23" s="624"/>
      <c r="AJ23" s="624"/>
      <c r="AK23" s="624"/>
      <c r="AL23" s="603">
        <v>73.599999999999994</v>
      </c>
      <c r="AM23" s="604"/>
      <c r="AN23" s="604"/>
      <c r="AO23" s="625"/>
      <c r="AP23" s="578" t="s">
        <v>231</v>
      </c>
      <c r="AQ23" s="670"/>
      <c r="AR23" s="670"/>
      <c r="AS23" s="670"/>
      <c r="AT23" s="670"/>
      <c r="AU23" s="670"/>
      <c r="AV23" s="670"/>
      <c r="AW23" s="670"/>
      <c r="AX23" s="670"/>
      <c r="AY23" s="670"/>
      <c r="AZ23" s="670"/>
      <c r="BA23" s="670"/>
      <c r="BB23" s="670"/>
      <c r="BC23" s="670"/>
      <c r="BD23" s="670"/>
      <c r="BE23" s="670"/>
      <c r="BF23" s="671"/>
      <c r="BG23" s="600" t="s">
        <v>46</v>
      </c>
      <c r="BH23" s="601"/>
      <c r="BI23" s="601"/>
      <c r="BJ23" s="601"/>
      <c r="BK23" s="601"/>
      <c r="BL23" s="601"/>
      <c r="BM23" s="601"/>
      <c r="BN23" s="602"/>
      <c r="BO23" s="623" t="s">
        <v>46</v>
      </c>
      <c r="BP23" s="623"/>
      <c r="BQ23" s="623"/>
      <c r="BR23" s="623"/>
      <c r="BS23" s="624" t="s">
        <v>46</v>
      </c>
      <c r="BT23" s="624"/>
      <c r="BU23" s="624"/>
      <c r="BV23" s="624"/>
      <c r="BW23" s="624"/>
      <c r="BX23" s="624"/>
      <c r="BY23" s="624"/>
      <c r="BZ23" s="624"/>
      <c r="CA23" s="624"/>
      <c r="CB23" s="669"/>
      <c r="CD23" s="647" t="s">
        <v>208</v>
      </c>
      <c r="CE23" s="648"/>
      <c r="CF23" s="648"/>
      <c r="CG23" s="648"/>
      <c r="CH23" s="648"/>
      <c r="CI23" s="648"/>
      <c r="CJ23" s="648"/>
      <c r="CK23" s="648"/>
      <c r="CL23" s="648"/>
      <c r="CM23" s="648"/>
      <c r="CN23" s="648"/>
      <c r="CO23" s="648"/>
      <c r="CP23" s="648"/>
      <c r="CQ23" s="649"/>
      <c r="CR23" s="647" t="s">
        <v>230</v>
      </c>
      <c r="CS23" s="648"/>
      <c r="CT23" s="648"/>
      <c r="CU23" s="648"/>
      <c r="CV23" s="648"/>
      <c r="CW23" s="648"/>
      <c r="CX23" s="648"/>
      <c r="CY23" s="649"/>
      <c r="CZ23" s="647" t="s">
        <v>229</v>
      </c>
      <c r="DA23" s="648"/>
      <c r="DB23" s="648"/>
      <c r="DC23" s="649"/>
      <c r="DD23" s="647" t="s">
        <v>228</v>
      </c>
      <c r="DE23" s="648"/>
      <c r="DF23" s="648"/>
      <c r="DG23" s="648"/>
      <c r="DH23" s="648"/>
      <c r="DI23" s="648"/>
      <c r="DJ23" s="648"/>
      <c r="DK23" s="649"/>
      <c r="DL23" s="677" t="s">
        <v>227</v>
      </c>
      <c r="DM23" s="678"/>
      <c r="DN23" s="678"/>
      <c r="DO23" s="678"/>
      <c r="DP23" s="678"/>
      <c r="DQ23" s="678"/>
      <c r="DR23" s="678"/>
      <c r="DS23" s="678"/>
      <c r="DT23" s="678"/>
      <c r="DU23" s="678"/>
      <c r="DV23" s="679"/>
      <c r="DW23" s="647" t="s">
        <v>226</v>
      </c>
      <c r="DX23" s="648"/>
      <c r="DY23" s="648"/>
      <c r="DZ23" s="648"/>
      <c r="EA23" s="648"/>
      <c r="EB23" s="648"/>
      <c r="EC23" s="649"/>
    </row>
    <row r="24" spans="2:133" ht="11.25" customHeight="1" x14ac:dyDescent="0.15">
      <c r="B24" s="578" t="s">
        <v>225</v>
      </c>
      <c r="C24" s="579"/>
      <c r="D24" s="579"/>
      <c r="E24" s="579"/>
      <c r="F24" s="579"/>
      <c r="G24" s="579"/>
      <c r="H24" s="579"/>
      <c r="I24" s="579"/>
      <c r="J24" s="579"/>
      <c r="K24" s="579"/>
      <c r="L24" s="579"/>
      <c r="M24" s="579"/>
      <c r="N24" s="579"/>
      <c r="O24" s="579"/>
      <c r="P24" s="579"/>
      <c r="Q24" s="580"/>
      <c r="R24" s="600">
        <v>2084069</v>
      </c>
      <c r="S24" s="601"/>
      <c r="T24" s="601"/>
      <c r="U24" s="601"/>
      <c r="V24" s="601"/>
      <c r="W24" s="601"/>
      <c r="X24" s="601"/>
      <c r="Y24" s="602"/>
      <c r="Z24" s="623">
        <v>41.9</v>
      </c>
      <c r="AA24" s="623"/>
      <c r="AB24" s="623"/>
      <c r="AC24" s="623"/>
      <c r="AD24" s="624">
        <v>2084069</v>
      </c>
      <c r="AE24" s="624"/>
      <c r="AF24" s="624"/>
      <c r="AG24" s="624"/>
      <c r="AH24" s="624"/>
      <c r="AI24" s="624"/>
      <c r="AJ24" s="624"/>
      <c r="AK24" s="624"/>
      <c r="AL24" s="603">
        <v>73.599999999999994</v>
      </c>
      <c r="AM24" s="604"/>
      <c r="AN24" s="604"/>
      <c r="AO24" s="625"/>
      <c r="AP24" s="578" t="s">
        <v>224</v>
      </c>
      <c r="AQ24" s="670"/>
      <c r="AR24" s="670"/>
      <c r="AS24" s="670"/>
      <c r="AT24" s="670"/>
      <c r="AU24" s="670"/>
      <c r="AV24" s="670"/>
      <c r="AW24" s="670"/>
      <c r="AX24" s="670"/>
      <c r="AY24" s="670"/>
      <c r="AZ24" s="670"/>
      <c r="BA24" s="670"/>
      <c r="BB24" s="670"/>
      <c r="BC24" s="670"/>
      <c r="BD24" s="670"/>
      <c r="BE24" s="670"/>
      <c r="BF24" s="671"/>
      <c r="BG24" s="600" t="s">
        <v>46</v>
      </c>
      <c r="BH24" s="601"/>
      <c r="BI24" s="601"/>
      <c r="BJ24" s="601"/>
      <c r="BK24" s="601"/>
      <c r="BL24" s="601"/>
      <c r="BM24" s="601"/>
      <c r="BN24" s="602"/>
      <c r="BO24" s="623" t="s">
        <v>46</v>
      </c>
      <c r="BP24" s="623"/>
      <c r="BQ24" s="623"/>
      <c r="BR24" s="623"/>
      <c r="BS24" s="624" t="s">
        <v>46</v>
      </c>
      <c r="BT24" s="624"/>
      <c r="BU24" s="624"/>
      <c r="BV24" s="624"/>
      <c r="BW24" s="624"/>
      <c r="BX24" s="624"/>
      <c r="BY24" s="624"/>
      <c r="BZ24" s="624"/>
      <c r="CA24" s="624"/>
      <c r="CB24" s="669"/>
      <c r="CD24" s="644" t="s">
        <v>223</v>
      </c>
      <c r="CE24" s="645"/>
      <c r="CF24" s="645"/>
      <c r="CG24" s="645"/>
      <c r="CH24" s="645"/>
      <c r="CI24" s="645"/>
      <c r="CJ24" s="645"/>
      <c r="CK24" s="645"/>
      <c r="CL24" s="645"/>
      <c r="CM24" s="645"/>
      <c r="CN24" s="645"/>
      <c r="CO24" s="645"/>
      <c r="CP24" s="645"/>
      <c r="CQ24" s="646"/>
      <c r="CR24" s="641">
        <v>1345308</v>
      </c>
      <c r="CS24" s="642"/>
      <c r="CT24" s="642"/>
      <c r="CU24" s="642"/>
      <c r="CV24" s="642"/>
      <c r="CW24" s="642"/>
      <c r="CX24" s="642"/>
      <c r="CY24" s="672"/>
      <c r="CZ24" s="673">
        <v>28.9</v>
      </c>
      <c r="DA24" s="657"/>
      <c r="DB24" s="657"/>
      <c r="DC24" s="674"/>
      <c r="DD24" s="675">
        <v>1178655</v>
      </c>
      <c r="DE24" s="642"/>
      <c r="DF24" s="642"/>
      <c r="DG24" s="642"/>
      <c r="DH24" s="642"/>
      <c r="DI24" s="642"/>
      <c r="DJ24" s="642"/>
      <c r="DK24" s="672"/>
      <c r="DL24" s="675">
        <v>1177678</v>
      </c>
      <c r="DM24" s="642"/>
      <c r="DN24" s="642"/>
      <c r="DO24" s="642"/>
      <c r="DP24" s="642"/>
      <c r="DQ24" s="642"/>
      <c r="DR24" s="642"/>
      <c r="DS24" s="642"/>
      <c r="DT24" s="642"/>
      <c r="DU24" s="642"/>
      <c r="DV24" s="672"/>
      <c r="DW24" s="673">
        <v>40.200000000000003</v>
      </c>
      <c r="DX24" s="657"/>
      <c r="DY24" s="657"/>
      <c r="DZ24" s="657"/>
      <c r="EA24" s="657"/>
      <c r="EB24" s="657"/>
      <c r="EC24" s="676"/>
    </row>
    <row r="25" spans="2:133" ht="11.25" customHeight="1" x14ac:dyDescent="0.15">
      <c r="B25" s="578" t="s">
        <v>222</v>
      </c>
      <c r="C25" s="579"/>
      <c r="D25" s="579"/>
      <c r="E25" s="579"/>
      <c r="F25" s="579"/>
      <c r="G25" s="579"/>
      <c r="H25" s="579"/>
      <c r="I25" s="579"/>
      <c r="J25" s="579"/>
      <c r="K25" s="579"/>
      <c r="L25" s="579"/>
      <c r="M25" s="579"/>
      <c r="N25" s="579"/>
      <c r="O25" s="579"/>
      <c r="P25" s="579"/>
      <c r="Q25" s="580"/>
      <c r="R25" s="600">
        <v>171630</v>
      </c>
      <c r="S25" s="601"/>
      <c r="T25" s="601"/>
      <c r="U25" s="601"/>
      <c r="V25" s="601"/>
      <c r="W25" s="601"/>
      <c r="X25" s="601"/>
      <c r="Y25" s="602"/>
      <c r="Z25" s="623">
        <v>3.5</v>
      </c>
      <c r="AA25" s="623"/>
      <c r="AB25" s="623"/>
      <c r="AC25" s="623"/>
      <c r="AD25" s="624" t="s">
        <v>46</v>
      </c>
      <c r="AE25" s="624"/>
      <c r="AF25" s="624"/>
      <c r="AG25" s="624"/>
      <c r="AH25" s="624"/>
      <c r="AI25" s="624"/>
      <c r="AJ25" s="624"/>
      <c r="AK25" s="624"/>
      <c r="AL25" s="603" t="s">
        <v>46</v>
      </c>
      <c r="AM25" s="604"/>
      <c r="AN25" s="604"/>
      <c r="AO25" s="625"/>
      <c r="AP25" s="578" t="s">
        <v>221</v>
      </c>
      <c r="AQ25" s="670"/>
      <c r="AR25" s="670"/>
      <c r="AS25" s="670"/>
      <c r="AT25" s="670"/>
      <c r="AU25" s="670"/>
      <c r="AV25" s="670"/>
      <c r="AW25" s="670"/>
      <c r="AX25" s="670"/>
      <c r="AY25" s="670"/>
      <c r="AZ25" s="670"/>
      <c r="BA25" s="670"/>
      <c r="BB25" s="670"/>
      <c r="BC25" s="670"/>
      <c r="BD25" s="670"/>
      <c r="BE25" s="670"/>
      <c r="BF25" s="671"/>
      <c r="BG25" s="600" t="s">
        <v>46</v>
      </c>
      <c r="BH25" s="601"/>
      <c r="BI25" s="601"/>
      <c r="BJ25" s="601"/>
      <c r="BK25" s="601"/>
      <c r="BL25" s="601"/>
      <c r="BM25" s="601"/>
      <c r="BN25" s="602"/>
      <c r="BO25" s="623" t="s">
        <v>46</v>
      </c>
      <c r="BP25" s="623"/>
      <c r="BQ25" s="623"/>
      <c r="BR25" s="623"/>
      <c r="BS25" s="624" t="s">
        <v>46</v>
      </c>
      <c r="BT25" s="624"/>
      <c r="BU25" s="624"/>
      <c r="BV25" s="624"/>
      <c r="BW25" s="624"/>
      <c r="BX25" s="624"/>
      <c r="BY25" s="624"/>
      <c r="BZ25" s="624"/>
      <c r="CA25" s="624"/>
      <c r="CB25" s="669"/>
      <c r="CD25" s="578" t="s">
        <v>220</v>
      </c>
      <c r="CE25" s="579"/>
      <c r="CF25" s="579"/>
      <c r="CG25" s="579"/>
      <c r="CH25" s="579"/>
      <c r="CI25" s="579"/>
      <c r="CJ25" s="579"/>
      <c r="CK25" s="579"/>
      <c r="CL25" s="579"/>
      <c r="CM25" s="579"/>
      <c r="CN25" s="579"/>
      <c r="CO25" s="579"/>
      <c r="CP25" s="579"/>
      <c r="CQ25" s="580"/>
      <c r="CR25" s="600">
        <v>764168</v>
      </c>
      <c r="CS25" s="598"/>
      <c r="CT25" s="598"/>
      <c r="CU25" s="598"/>
      <c r="CV25" s="598"/>
      <c r="CW25" s="598"/>
      <c r="CX25" s="598"/>
      <c r="CY25" s="599"/>
      <c r="CZ25" s="603">
        <v>16.399999999999999</v>
      </c>
      <c r="DA25" s="609"/>
      <c r="DB25" s="609"/>
      <c r="DC25" s="610"/>
      <c r="DD25" s="597">
        <v>736104</v>
      </c>
      <c r="DE25" s="598"/>
      <c r="DF25" s="598"/>
      <c r="DG25" s="598"/>
      <c r="DH25" s="598"/>
      <c r="DI25" s="598"/>
      <c r="DJ25" s="598"/>
      <c r="DK25" s="599"/>
      <c r="DL25" s="597">
        <v>735127</v>
      </c>
      <c r="DM25" s="598"/>
      <c r="DN25" s="598"/>
      <c r="DO25" s="598"/>
      <c r="DP25" s="598"/>
      <c r="DQ25" s="598"/>
      <c r="DR25" s="598"/>
      <c r="DS25" s="598"/>
      <c r="DT25" s="598"/>
      <c r="DU25" s="598"/>
      <c r="DV25" s="599"/>
      <c r="DW25" s="603">
        <v>25.1</v>
      </c>
      <c r="DX25" s="609"/>
      <c r="DY25" s="609"/>
      <c r="DZ25" s="609"/>
      <c r="EA25" s="609"/>
      <c r="EB25" s="609"/>
      <c r="EC25" s="640"/>
    </row>
    <row r="26" spans="2:133" ht="11.25" customHeight="1" x14ac:dyDescent="0.15">
      <c r="B26" s="578" t="s">
        <v>219</v>
      </c>
      <c r="C26" s="579"/>
      <c r="D26" s="579"/>
      <c r="E26" s="579"/>
      <c r="F26" s="579"/>
      <c r="G26" s="579"/>
      <c r="H26" s="579"/>
      <c r="I26" s="579"/>
      <c r="J26" s="579"/>
      <c r="K26" s="579"/>
      <c r="L26" s="579"/>
      <c r="M26" s="579"/>
      <c r="N26" s="579"/>
      <c r="O26" s="579"/>
      <c r="P26" s="579"/>
      <c r="Q26" s="580"/>
      <c r="R26" s="600" t="s">
        <v>46</v>
      </c>
      <c r="S26" s="601"/>
      <c r="T26" s="601"/>
      <c r="U26" s="601"/>
      <c r="V26" s="601"/>
      <c r="W26" s="601"/>
      <c r="X26" s="601"/>
      <c r="Y26" s="602"/>
      <c r="Z26" s="623" t="s">
        <v>46</v>
      </c>
      <c r="AA26" s="623"/>
      <c r="AB26" s="623"/>
      <c r="AC26" s="623"/>
      <c r="AD26" s="624" t="s">
        <v>46</v>
      </c>
      <c r="AE26" s="624"/>
      <c r="AF26" s="624"/>
      <c r="AG26" s="624"/>
      <c r="AH26" s="624"/>
      <c r="AI26" s="624"/>
      <c r="AJ26" s="624"/>
      <c r="AK26" s="624"/>
      <c r="AL26" s="603" t="s">
        <v>46</v>
      </c>
      <c r="AM26" s="604"/>
      <c r="AN26" s="604"/>
      <c r="AO26" s="625"/>
      <c r="AP26" s="578" t="s">
        <v>218</v>
      </c>
      <c r="AQ26" s="670"/>
      <c r="AR26" s="670"/>
      <c r="AS26" s="670"/>
      <c r="AT26" s="670"/>
      <c r="AU26" s="670"/>
      <c r="AV26" s="670"/>
      <c r="AW26" s="670"/>
      <c r="AX26" s="670"/>
      <c r="AY26" s="670"/>
      <c r="AZ26" s="670"/>
      <c r="BA26" s="670"/>
      <c r="BB26" s="670"/>
      <c r="BC26" s="670"/>
      <c r="BD26" s="670"/>
      <c r="BE26" s="670"/>
      <c r="BF26" s="671"/>
      <c r="BG26" s="600" t="s">
        <v>46</v>
      </c>
      <c r="BH26" s="601"/>
      <c r="BI26" s="601"/>
      <c r="BJ26" s="601"/>
      <c r="BK26" s="601"/>
      <c r="BL26" s="601"/>
      <c r="BM26" s="601"/>
      <c r="BN26" s="602"/>
      <c r="BO26" s="623" t="s">
        <v>46</v>
      </c>
      <c r="BP26" s="623"/>
      <c r="BQ26" s="623"/>
      <c r="BR26" s="623"/>
      <c r="BS26" s="624" t="s">
        <v>46</v>
      </c>
      <c r="BT26" s="624"/>
      <c r="BU26" s="624"/>
      <c r="BV26" s="624"/>
      <c r="BW26" s="624"/>
      <c r="BX26" s="624"/>
      <c r="BY26" s="624"/>
      <c r="BZ26" s="624"/>
      <c r="CA26" s="624"/>
      <c r="CB26" s="669"/>
      <c r="CD26" s="578" t="s">
        <v>217</v>
      </c>
      <c r="CE26" s="579"/>
      <c r="CF26" s="579"/>
      <c r="CG26" s="579"/>
      <c r="CH26" s="579"/>
      <c r="CI26" s="579"/>
      <c r="CJ26" s="579"/>
      <c r="CK26" s="579"/>
      <c r="CL26" s="579"/>
      <c r="CM26" s="579"/>
      <c r="CN26" s="579"/>
      <c r="CO26" s="579"/>
      <c r="CP26" s="579"/>
      <c r="CQ26" s="580"/>
      <c r="CR26" s="600">
        <v>453468</v>
      </c>
      <c r="CS26" s="601"/>
      <c r="CT26" s="601"/>
      <c r="CU26" s="601"/>
      <c r="CV26" s="601"/>
      <c r="CW26" s="601"/>
      <c r="CX26" s="601"/>
      <c r="CY26" s="602"/>
      <c r="CZ26" s="603">
        <v>9.6999999999999993</v>
      </c>
      <c r="DA26" s="609"/>
      <c r="DB26" s="609"/>
      <c r="DC26" s="610"/>
      <c r="DD26" s="597">
        <v>430148</v>
      </c>
      <c r="DE26" s="601"/>
      <c r="DF26" s="601"/>
      <c r="DG26" s="601"/>
      <c r="DH26" s="601"/>
      <c r="DI26" s="601"/>
      <c r="DJ26" s="601"/>
      <c r="DK26" s="602"/>
      <c r="DL26" s="597" t="s">
        <v>46</v>
      </c>
      <c r="DM26" s="601"/>
      <c r="DN26" s="601"/>
      <c r="DO26" s="601"/>
      <c r="DP26" s="601"/>
      <c r="DQ26" s="601"/>
      <c r="DR26" s="601"/>
      <c r="DS26" s="601"/>
      <c r="DT26" s="601"/>
      <c r="DU26" s="601"/>
      <c r="DV26" s="602"/>
      <c r="DW26" s="603" t="s">
        <v>46</v>
      </c>
      <c r="DX26" s="609"/>
      <c r="DY26" s="609"/>
      <c r="DZ26" s="609"/>
      <c r="EA26" s="609"/>
      <c r="EB26" s="609"/>
      <c r="EC26" s="640"/>
    </row>
    <row r="27" spans="2:133" ht="11.25" customHeight="1" x14ac:dyDescent="0.15">
      <c r="B27" s="578" t="s">
        <v>216</v>
      </c>
      <c r="C27" s="579"/>
      <c r="D27" s="579"/>
      <c r="E27" s="579"/>
      <c r="F27" s="579"/>
      <c r="G27" s="579"/>
      <c r="H27" s="579"/>
      <c r="I27" s="579"/>
      <c r="J27" s="579"/>
      <c r="K27" s="579"/>
      <c r="L27" s="579"/>
      <c r="M27" s="579"/>
      <c r="N27" s="579"/>
      <c r="O27" s="579"/>
      <c r="P27" s="579"/>
      <c r="Q27" s="580"/>
      <c r="R27" s="600">
        <v>2999038</v>
      </c>
      <c r="S27" s="601"/>
      <c r="T27" s="601"/>
      <c r="U27" s="601"/>
      <c r="V27" s="601"/>
      <c r="W27" s="601"/>
      <c r="X27" s="601"/>
      <c r="Y27" s="602"/>
      <c r="Z27" s="623">
        <v>60.3</v>
      </c>
      <c r="AA27" s="623"/>
      <c r="AB27" s="623"/>
      <c r="AC27" s="623"/>
      <c r="AD27" s="624">
        <v>2827408</v>
      </c>
      <c r="AE27" s="624"/>
      <c r="AF27" s="624"/>
      <c r="AG27" s="624"/>
      <c r="AH27" s="624"/>
      <c r="AI27" s="624"/>
      <c r="AJ27" s="624"/>
      <c r="AK27" s="624"/>
      <c r="AL27" s="603">
        <v>99.800003051757813</v>
      </c>
      <c r="AM27" s="604"/>
      <c r="AN27" s="604"/>
      <c r="AO27" s="625"/>
      <c r="AP27" s="578" t="s">
        <v>215</v>
      </c>
      <c r="AQ27" s="579"/>
      <c r="AR27" s="579"/>
      <c r="AS27" s="579"/>
      <c r="AT27" s="579"/>
      <c r="AU27" s="579"/>
      <c r="AV27" s="579"/>
      <c r="AW27" s="579"/>
      <c r="AX27" s="579"/>
      <c r="AY27" s="579"/>
      <c r="AZ27" s="579"/>
      <c r="BA27" s="579"/>
      <c r="BB27" s="579"/>
      <c r="BC27" s="579"/>
      <c r="BD27" s="579"/>
      <c r="BE27" s="579"/>
      <c r="BF27" s="580"/>
      <c r="BG27" s="600">
        <v>536561</v>
      </c>
      <c r="BH27" s="601"/>
      <c r="BI27" s="601"/>
      <c r="BJ27" s="601"/>
      <c r="BK27" s="601"/>
      <c r="BL27" s="601"/>
      <c r="BM27" s="601"/>
      <c r="BN27" s="602"/>
      <c r="BO27" s="623">
        <v>100</v>
      </c>
      <c r="BP27" s="623"/>
      <c r="BQ27" s="623"/>
      <c r="BR27" s="623"/>
      <c r="BS27" s="624">
        <v>3343</v>
      </c>
      <c r="BT27" s="624"/>
      <c r="BU27" s="624"/>
      <c r="BV27" s="624"/>
      <c r="BW27" s="624"/>
      <c r="BX27" s="624"/>
      <c r="BY27" s="624"/>
      <c r="BZ27" s="624"/>
      <c r="CA27" s="624"/>
      <c r="CB27" s="669"/>
      <c r="CD27" s="578" t="s">
        <v>214</v>
      </c>
      <c r="CE27" s="579"/>
      <c r="CF27" s="579"/>
      <c r="CG27" s="579"/>
      <c r="CH27" s="579"/>
      <c r="CI27" s="579"/>
      <c r="CJ27" s="579"/>
      <c r="CK27" s="579"/>
      <c r="CL27" s="579"/>
      <c r="CM27" s="579"/>
      <c r="CN27" s="579"/>
      <c r="CO27" s="579"/>
      <c r="CP27" s="579"/>
      <c r="CQ27" s="580"/>
      <c r="CR27" s="600">
        <v>206351</v>
      </c>
      <c r="CS27" s="598"/>
      <c r="CT27" s="598"/>
      <c r="CU27" s="598"/>
      <c r="CV27" s="598"/>
      <c r="CW27" s="598"/>
      <c r="CX27" s="598"/>
      <c r="CY27" s="599"/>
      <c r="CZ27" s="603">
        <v>4.4000000000000004</v>
      </c>
      <c r="DA27" s="609"/>
      <c r="DB27" s="609"/>
      <c r="DC27" s="610"/>
      <c r="DD27" s="597">
        <v>74707</v>
      </c>
      <c r="DE27" s="598"/>
      <c r="DF27" s="598"/>
      <c r="DG27" s="598"/>
      <c r="DH27" s="598"/>
      <c r="DI27" s="598"/>
      <c r="DJ27" s="598"/>
      <c r="DK27" s="599"/>
      <c r="DL27" s="597">
        <v>74707</v>
      </c>
      <c r="DM27" s="598"/>
      <c r="DN27" s="598"/>
      <c r="DO27" s="598"/>
      <c r="DP27" s="598"/>
      <c r="DQ27" s="598"/>
      <c r="DR27" s="598"/>
      <c r="DS27" s="598"/>
      <c r="DT27" s="598"/>
      <c r="DU27" s="598"/>
      <c r="DV27" s="599"/>
      <c r="DW27" s="603">
        <v>2.5</v>
      </c>
      <c r="DX27" s="609"/>
      <c r="DY27" s="609"/>
      <c r="DZ27" s="609"/>
      <c r="EA27" s="609"/>
      <c r="EB27" s="609"/>
      <c r="EC27" s="640"/>
    </row>
    <row r="28" spans="2:133" ht="11.25" customHeight="1" x14ac:dyDescent="0.15">
      <c r="B28" s="578" t="s">
        <v>213</v>
      </c>
      <c r="C28" s="579"/>
      <c r="D28" s="579"/>
      <c r="E28" s="579"/>
      <c r="F28" s="579"/>
      <c r="G28" s="579"/>
      <c r="H28" s="579"/>
      <c r="I28" s="579"/>
      <c r="J28" s="579"/>
      <c r="K28" s="579"/>
      <c r="L28" s="579"/>
      <c r="M28" s="579"/>
      <c r="N28" s="579"/>
      <c r="O28" s="579"/>
      <c r="P28" s="579"/>
      <c r="Q28" s="580"/>
      <c r="R28" s="600">
        <v>949</v>
      </c>
      <c r="S28" s="601"/>
      <c r="T28" s="601"/>
      <c r="U28" s="601"/>
      <c r="V28" s="601"/>
      <c r="W28" s="601"/>
      <c r="X28" s="601"/>
      <c r="Y28" s="602"/>
      <c r="Z28" s="623">
        <v>0</v>
      </c>
      <c r="AA28" s="623"/>
      <c r="AB28" s="623"/>
      <c r="AC28" s="623"/>
      <c r="AD28" s="624">
        <v>949</v>
      </c>
      <c r="AE28" s="624"/>
      <c r="AF28" s="624"/>
      <c r="AG28" s="624"/>
      <c r="AH28" s="624"/>
      <c r="AI28" s="624"/>
      <c r="AJ28" s="624"/>
      <c r="AK28" s="624"/>
      <c r="AL28" s="603">
        <v>0</v>
      </c>
      <c r="AM28" s="604"/>
      <c r="AN28" s="604"/>
      <c r="AO28" s="625"/>
      <c r="AP28" s="578"/>
      <c r="AQ28" s="579"/>
      <c r="AR28" s="579"/>
      <c r="AS28" s="579"/>
      <c r="AT28" s="579"/>
      <c r="AU28" s="579"/>
      <c r="AV28" s="579"/>
      <c r="AW28" s="579"/>
      <c r="AX28" s="579"/>
      <c r="AY28" s="579"/>
      <c r="AZ28" s="579"/>
      <c r="BA28" s="579"/>
      <c r="BB28" s="579"/>
      <c r="BC28" s="579"/>
      <c r="BD28" s="579"/>
      <c r="BE28" s="579"/>
      <c r="BF28" s="580"/>
      <c r="BG28" s="600"/>
      <c r="BH28" s="601"/>
      <c r="BI28" s="601"/>
      <c r="BJ28" s="601"/>
      <c r="BK28" s="601"/>
      <c r="BL28" s="601"/>
      <c r="BM28" s="601"/>
      <c r="BN28" s="602"/>
      <c r="BO28" s="623"/>
      <c r="BP28" s="623"/>
      <c r="BQ28" s="623"/>
      <c r="BR28" s="623"/>
      <c r="BS28" s="597"/>
      <c r="BT28" s="601"/>
      <c r="BU28" s="601"/>
      <c r="BV28" s="601"/>
      <c r="BW28" s="601"/>
      <c r="BX28" s="601"/>
      <c r="BY28" s="601"/>
      <c r="BZ28" s="601"/>
      <c r="CA28" s="601"/>
      <c r="CB28" s="639"/>
      <c r="CD28" s="578" t="s">
        <v>212</v>
      </c>
      <c r="CE28" s="579"/>
      <c r="CF28" s="579"/>
      <c r="CG28" s="579"/>
      <c r="CH28" s="579"/>
      <c r="CI28" s="579"/>
      <c r="CJ28" s="579"/>
      <c r="CK28" s="579"/>
      <c r="CL28" s="579"/>
      <c r="CM28" s="579"/>
      <c r="CN28" s="579"/>
      <c r="CO28" s="579"/>
      <c r="CP28" s="579"/>
      <c r="CQ28" s="580"/>
      <c r="CR28" s="600">
        <v>374789</v>
      </c>
      <c r="CS28" s="601"/>
      <c r="CT28" s="601"/>
      <c r="CU28" s="601"/>
      <c r="CV28" s="601"/>
      <c r="CW28" s="601"/>
      <c r="CX28" s="601"/>
      <c r="CY28" s="602"/>
      <c r="CZ28" s="603">
        <v>8.1</v>
      </c>
      <c r="DA28" s="609"/>
      <c r="DB28" s="609"/>
      <c r="DC28" s="610"/>
      <c r="DD28" s="597">
        <v>367844</v>
      </c>
      <c r="DE28" s="601"/>
      <c r="DF28" s="601"/>
      <c r="DG28" s="601"/>
      <c r="DH28" s="601"/>
      <c r="DI28" s="601"/>
      <c r="DJ28" s="601"/>
      <c r="DK28" s="602"/>
      <c r="DL28" s="597">
        <v>367844</v>
      </c>
      <c r="DM28" s="601"/>
      <c r="DN28" s="601"/>
      <c r="DO28" s="601"/>
      <c r="DP28" s="601"/>
      <c r="DQ28" s="601"/>
      <c r="DR28" s="601"/>
      <c r="DS28" s="601"/>
      <c r="DT28" s="601"/>
      <c r="DU28" s="601"/>
      <c r="DV28" s="602"/>
      <c r="DW28" s="603">
        <v>12.6</v>
      </c>
      <c r="DX28" s="609"/>
      <c r="DY28" s="609"/>
      <c r="DZ28" s="609"/>
      <c r="EA28" s="609"/>
      <c r="EB28" s="609"/>
      <c r="EC28" s="640"/>
    </row>
    <row r="29" spans="2:133" ht="11.25" customHeight="1" x14ac:dyDescent="0.15">
      <c r="B29" s="578" t="s">
        <v>211</v>
      </c>
      <c r="C29" s="579"/>
      <c r="D29" s="579"/>
      <c r="E29" s="579"/>
      <c r="F29" s="579"/>
      <c r="G29" s="579"/>
      <c r="H29" s="579"/>
      <c r="I29" s="579"/>
      <c r="J29" s="579"/>
      <c r="K29" s="579"/>
      <c r="L29" s="579"/>
      <c r="M29" s="579"/>
      <c r="N29" s="579"/>
      <c r="O29" s="579"/>
      <c r="P29" s="579"/>
      <c r="Q29" s="580"/>
      <c r="R29" s="600">
        <v>21261</v>
      </c>
      <c r="S29" s="601"/>
      <c r="T29" s="601"/>
      <c r="U29" s="601"/>
      <c r="V29" s="601"/>
      <c r="W29" s="601"/>
      <c r="X29" s="601"/>
      <c r="Y29" s="602"/>
      <c r="Z29" s="623">
        <v>0.4</v>
      </c>
      <c r="AA29" s="623"/>
      <c r="AB29" s="623"/>
      <c r="AC29" s="623"/>
      <c r="AD29" s="624" t="s">
        <v>46</v>
      </c>
      <c r="AE29" s="624"/>
      <c r="AF29" s="624"/>
      <c r="AG29" s="624"/>
      <c r="AH29" s="624"/>
      <c r="AI29" s="624"/>
      <c r="AJ29" s="624"/>
      <c r="AK29" s="624"/>
      <c r="AL29" s="603" t="s">
        <v>46</v>
      </c>
      <c r="AM29" s="604"/>
      <c r="AN29" s="604"/>
      <c r="AO29" s="625"/>
      <c r="AP29" s="581"/>
      <c r="AQ29" s="582"/>
      <c r="AR29" s="582"/>
      <c r="AS29" s="582"/>
      <c r="AT29" s="582"/>
      <c r="AU29" s="582"/>
      <c r="AV29" s="582"/>
      <c r="AW29" s="582"/>
      <c r="AX29" s="582"/>
      <c r="AY29" s="582"/>
      <c r="AZ29" s="582"/>
      <c r="BA29" s="582"/>
      <c r="BB29" s="582"/>
      <c r="BC29" s="582"/>
      <c r="BD29" s="582"/>
      <c r="BE29" s="582"/>
      <c r="BF29" s="583"/>
      <c r="BG29" s="600"/>
      <c r="BH29" s="601"/>
      <c r="BI29" s="601"/>
      <c r="BJ29" s="601"/>
      <c r="BK29" s="601"/>
      <c r="BL29" s="601"/>
      <c r="BM29" s="601"/>
      <c r="BN29" s="602"/>
      <c r="BO29" s="623"/>
      <c r="BP29" s="623"/>
      <c r="BQ29" s="623"/>
      <c r="BR29" s="623"/>
      <c r="BS29" s="624"/>
      <c r="BT29" s="624"/>
      <c r="BU29" s="624"/>
      <c r="BV29" s="624"/>
      <c r="BW29" s="624"/>
      <c r="BX29" s="624"/>
      <c r="BY29" s="624"/>
      <c r="BZ29" s="624"/>
      <c r="CA29" s="624"/>
      <c r="CB29" s="669"/>
      <c r="CD29" s="617" t="s">
        <v>155</v>
      </c>
      <c r="CE29" s="618"/>
      <c r="CF29" s="578" t="s">
        <v>210</v>
      </c>
      <c r="CG29" s="579"/>
      <c r="CH29" s="579"/>
      <c r="CI29" s="579"/>
      <c r="CJ29" s="579"/>
      <c r="CK29" s="579"/>
      <c r="CL29" s="579"/>
      <c r="CM29" s="579"/>
      <c r="CN29" s="579"/>
      <c r="CO29" s="579"/>
      <c r="CP29" s="579"/>
      <c r="CQ29" s="580"/>
      <c r="CR29" s="600">
        <v>374787</v>
      </c>
      <c r="CS29" s="598"/>
      <c r="CT29" s="598"/>
      <c r="CU29" s="598"/>
      <c r="CV29" s="598"/>
      <c r="CW29" s="598"/>
      <c r="CX29" s="598"/>
      <c r="CY29" s="599"/>
      <c r="CZ29" s="603">
        <v>8.1</v>
      </c>
      <c r="DA29" s="609"/>
      <c r="DB29" s="609"/>
      <c r="DC29" s="610"/>
      <c r="DD29" s="597">
        <v>367842</v>
      </c>
      <c r="DE29" s="598"/>
      <c r="DF29" s="598"/>
      <c r="DG29" s="598"/>
      <c r="DH29" s="598"/>
      <c r="DI29" s="598"/>
      <c r="DJ29" s="598"/>
      <c r="DK29" s="599"/>
      <c r="DL29" s="597">
        <v>367842</v>
      </c>
      <c r="DM29" s="598"/>
      <c r="DN29" s="598"/>
      <c r="DO29" s="598"/>
      <c r="DP29" s="598"/>
      <c r="DQ29" s="598"/>
      <c r="DR29" s="598"/>
      <c r="DS29" s="598"/>
      <c r="DT29" s="598"/>
      <c r="DU29" s="598"/>
      <c r="DV29" s="599"/>
      <c r="DW29" s="603">
        <v>12.6</v>
      </c>
      <c r="DX29" s="609"/>
      <c r="DY29" s="609"/>
      <c r="DZ29" s="609"/>
      <c r="EA29" s="609"/>
      <c r="EB29" s="609"/>
      <c r="EC29" s="640"/>
    </row>
    <row r="30" spans="2:133" ht="11.25" customHeight="1" x14ac:dyDescent="0.15">
      <c r="B30" s="578" t="s">
        <v>209</v>
      </c>
      <c r="C30" s="579"/>
      <c r="D30" s="579"/>
      <c r="E30" s="579"/>
      <c r="F30" s="579"/>
      <c r="G30" s="579"/>
      <c r="H30" s="579"/>
      <c r="I30" s="579"/>
      <c r="J30" s="579"/>
      <c r="K30" s="579"/>
      <c r="L30" s="579"/>
      <c r="M30" s="579"/>
      <c r="N30" s="579"/>
      <c r="O30" s="579"/>
      <c r="P30" s="579"/>
      <c r="Q30" s="580"/>
      <c r="R30" s="600">
        <v>35912</v>
      </c>
      <c r="S30" s="601"/>
      <c r="T30" s="601"/>
      <c r="U30" s="601"/>
      <c r="V30" s="601"/>
      <c r="W30" s="601"/>
      <c r="X30" s="601"/>
      <c r="Y30" s="602"/>
      <c r="Z30" s="623">
        <v>0.7</v>
      </c>
      <c r="AA30" s="623"/>
      <c r="AB30" s="623"/>
      <c r="AC30" s="623"/>
      <c r="AD30" s="624">
        <v>1796</v>
      </c>
      <c r="AE30" s="624"/>
      <c r="AF30" s="624"/>
      <c r="AG30" s="624"/>
      <c r="AH30" s="624"/>
      <c r="AI30" s="624"/>
      <c r="AJ30" s="624"/>
      <c r="AK30" s="624"/>
      <c r="AL30" s="603">
        <v>0.1</v>
      </c>
      <c r="AM30" s="604"/>
      <c r="AN30" s="604"/>
      <c r="AO30" s="625"/>
      <c r="AP30" s="647" t="s">
        <v>208</v>
      </c>
      <c r="AQ30" s="648"/>
      <c r="AR30" s="648"/>
      <c r="AS30" s="648"/>
      <c r="AT30" s="648"/>
      <c r="AU30" s="648"/>
      <c r="AV30" s="648"/>
      <c r="AW30" s="648"/>
      <c r="AX30" s="648"/>
      <c r="AY30" s="648"/>
      <c r="AZ30" s="648"/>
      <c r="BA30" s="648"/>
      <c r="BB30" s="648"/>
      <c r="BC30" s="648"/>
      <c r="BD30" s="648"/>
      <c r="BE30" s="648"/>
      <c r="BF30" s="649"/>
      <c r="BG30" s="647" t="s">
        <v>207</v>
      </c>
      <c r="BH30" s="667"/>
      <c r="BI30" s="667"/>
      <c r="BJ30" s="667"/>
      <c r="BK30" s="667"/>
      <c r="BL30" s="667"/>
      <c r="BM30" s="667"/>
      <c r="BN30" s="667"/>
      <c r="BO30" s="667"/>
      <c r="BP30" s="667"/>
      <c r="BQ30" s="668"/>
      <c r="BR30" s="647" t="s">
        <v>206</v>
      </c>
      <c r="BS30" s="667"/>
      <c r="BT30" s="667"/>
      <c r="BU30" s="667"/>
      <c r="BV30" s="667"/>
      <c r="BW30" s="667"/>
      <c r="BX30" s="667"/>
      <c r="BY30" s="667"/>
      <c r="BZ30" s="667"/>
      <c r="CA30" s="667"/>
      <c r="CB30" s="668"/>
      <c r="CD30" s="619"/>
      <c r="CE30" s="620"/>
      <c r="CF30" s="578" t="s">
        <v>205</v>
      </c>
      <c r="CG30" s="579"/>
      <c r="CH30" s="579"/>
      <c r="CI30" s="579"/>
      <c r="CJ30" s="579"/>
      <c r="CK30" s="579"/>
      <c r="CL30" s="579"/>
      <c r="CM30" s="579"/>
      <c r="CN30" s="579"/>
      <c r="CO30" s="579"/>
      <c r="CP30" s="579"/>
      <c r="CQ30" s="580"/>
      <c r="CR30" s="600">
        <v>360840</v>
      </c>
      <c r="CS30" s="601"/>
      <c r="CT30" s="601"/>
      <c r="CU30" s="601"/>
      <c r="CV30" s="601"/>
      <c r="CW30" s="601"/>
      <c r="CX30" s="601"/>
      <c r="CY30" s="602"/>
      <c r="CZ30" s="603">
        <v>7.8</v>
      </c>
      <c r="DA30" s="609"/>
      <c r="DB30" s="609"/>
      <c r="DC30" s="610"/>
      <c r="DD30" s="597">
        <v>354028</v>
      </c>
      <c r="DE30" s="601"/>
      <c r="DF30" s="601"/>
      <c r="DG30" s="601"/>
      <c r="DH30" s="601"/>
      <c r="DI30" s="601"/>
      <c r="DJ30" s="601"/>
      <c r="DK30" s="602"/>
      <c r="DL30" s="597">
        <v>354028</v>
      </c>
      <c r="DM30" s="601"/>
      <c r="DN30" s="601"/>
      <c r="DO30" s="601"/>
      <c r="DP30" s="601"/>
      <c r="DQ30" s="601"/>
      <c r="DR30" s="601"/>
      <c r="DS30" s="601"/>
      <c r="DT30" s="601"/>
      <c r="DU30" s="601"/>
      <c r="DV30" s="602"/>
      <c r="DW30" s="603">
        <v>12.1</v>
      </c>
      <c r="DX30" s="609"/>
      <c r="DY30" s="609"/>
      <c r="DZ30" s="609"/>
      <c r="EA30" s="609"/>
      <c r="EB30" s="609"/>
      <c r="EC30" s="640"/>
    </row>
    <row r="31" spans="2:133" ht="11.25" customHeight="1" x14ac:dyDescent="0.15">
      <c r="B31" s="578" t="s">
        <v>204</v>
      </c>
      <c r="C31" s="579"/>
      <c r="D31" s="579"/>
      <c r="E31" s="579"/>
      <c r="F31" s="579"/>
      <c r="G31" s="579"/>
      <c r="H31" s="579"/>
      <c r="I31" s="579"/>
      <c r="J31" s="579"/>
      <c r="K31" s="579"/>
      <c r="L31" s="579"/>
      <c r="M31" s="579"/>
      <c r="N31" s="579"/>
      <c r="O31" s="579"/>
      <c r="P31" s="579"/>
      <c r="Q31" s="580"/>
      <c r="R31" s="600">
        <v>3242</v>
      </c>
      <c r="S31" s="601"/>
      <c r="T31" s="601"/>
      <c r="U31" s="601"/>
      <c r="V31" s="601"/>
      <c r="W31" s="601"/>
      <c r="X31" s="601"/>
      <c r="Y31" s="602"/>
      <c r="Z31" s="623">
        <v>0.1</v>
      </c>
      <c r="AA31" s="623"/>
      <c r="AB31" s="623"/>
      <c r="AC31" s="623"/>
      <c r="AD31" s="624" t="s">
        <v>46</v>
      </c>
      <c r="AE31" s="624"/>
      <c r="AF31" s="624"/>
      <c r="AG31" s="624"/>
      <c r="AH31" s="624"/>
      <c r="AI31" s="624"/>
      <c r="AJ31" s="624"/>
      <c r="AK31" s="624"/>
      <c r="AL31" s="603" t="s">
        <v>46</v>
      </c>
      <c r="AM31" s="604"/>
      <c r="AN31" s="604"/>
      <c r="AO31" s="625"/>
      <c r="AP31" s="660" t="s">
        <v>203</v>
      </c>
      <c r="AQ31" s="661"/>
      <c r="AR31" s="661"/>
      <c r="AS31" s="661"/>
      <c r="AT31" s="662" t="s">
        <v>202</v>
      </c>
      <c r="AU31" s="78"/>
      <c r="AV31" s="78"/>
      <c r="AW31" s="78"/>
      <c r="AX31" s="644" t="s">
        <v>42</v>
      </c>
      <c r="AY31" s="645"/>
      <c r="AZ31" s="645"/>
      <c r="BA31" s="645"/>
      <c r="BB31" s="645"/>
      <c r="BC31" s="645"/>
      <c r="BD31" s="645"/>
      <c r="BE31" s="645"/>
      <c r="BF31" s="646"/>
      <c r="BG31" s="666">
        <v>99.2</v>
      </c>
      <c r="BH31" s="658"/>
      <c r="BI31" s="658"/>
      <c r="BJ31" s="658"/>
      <c r="BK31" s="658"/>
      <c r="BL31" s="658"/>
      <c r="BM31" s="657">
        <v>96.2</v>
      </c>
      <c r="BN31" s="658"/>
      <c r="BO31" s="658"/>
      <c r="BP31" s="658"/>
      <c r="BQ31" s="659"/>
      <c r="BR31" s="666">
        <v>98.3</v>
      </c>
      <c r="BS31" s="658"/>
      <c r="BT31" s="658"/>
      <c r="BU31" s="658"/>
      <c r="BV31" s="658"/>
      <c r="BW31" s="658"/>
      <c r="BX31" s="657">
        <v>95.3</v>
      </c>
      <c r="BY31" s="658"/>
      <c r="BZ31" s="658"/>
      <c r="CA31" s="658"/>
      <c r="CB31" s="659"/>
      <c r="CD31" s="619"/>
      <c r="CE31" s="620"/>
      <c r="CF31" s="578" t="s">
        <v>201</v>
      </c>
      <c r="CG31" s="579"/>
      <c r="CH31" s="579"/>
      <c r="CI31" s="579"/>
      <c r="CJ31" s="579"/>
      <c r="CK31" s="579"/>
      <c r="CL31" s="579"/>
      <c r="CM31" s="579"/>
      <c r="CN31" s="579"/>
      <c r="CO31" s="579"/>
      <c r="CP31" s="579"/>
      <c r="CQ31" s="580"/>
      <c r="CR31" s="600">
        <v>13947</v>
      </c>
      <c r="CS31" s="598"/>
      <c r="CT31" s="598"/>
      <c r="CU31" s="598"/>
      <c r="CV31" s="598"/>
      <c r="CW31" s="598"/>
      <c r="CX31" s="598"/>
      <c r="CY31" s="599"/>
      <c r="CZ31" s="603">
        <v>0.3</v>
      </c>
      <c r="DA31" s="609"/>
      <c r="DB31" s="609"/>
      <c r="DC31" s="610"/>
      <c r="DD31" s="597">
        <v>13814</v>
      </c>
      <c r="DE31" s="598"/>
      <c r="DF31" s="598"/>
      <c r="DG31" s="598"/>
      <c r="DH31" s="598"/>
      <c r="DI31" s="598"/>
      <c r="DJ31" s="598"/>
      <c r="DK31" s="599"/>
      <c r="DL31" s="597">
        <v>13814</v>
      </c>
      <c r="DM31" s="598"/>
      <c r="DN31" s="598"/>
      <c r="DO31" s="598"/>
      <c r="DP31" s="598"/>
      <c r="DQ31" s="598"/>
      <c r="DR31" s="598"/>
      <c r="DS31" s="598"/>
      <c r="DT31" s="598"/>
      <c r="DU31" s="598"/>
      <c r="DV31" s="599"/>
      <c r="DW31" s="603">
        <v>0.5</v>
      </c>
      <c r="DX31" s="609"/>
      <c r="DY31" s="609"/>
      <c r="DZ31" s="609"/>
      <c r="EA31" s="609"/>
      <c r="EB31" s="609"/>
      <c r="EC31" s="640"/>
    </row>
    <row r="32" spans="2:133" ht="11.25" customHeight="1" x14ac:dyDescent="0.15">
      <c r="B32" s="578" t="s">
        <v>200</v>
      </c>
      <c r="C32" s="579"/>
      <c r="D32" s="579"/>
      <c r="E32" s="579"/>
      <c r="F32" s="579"/>
      <c r="G32" s="579"/>
      <c r="H32" s="579"/>
      <c r="I32" s="579"/>
      <c r="J32" s="579"/>
      <c r="K32" s="579"/>
      <c r="L32" s="579"/>
      <c r="M32" s="579"/>
      <c r="N32" s="579"/>
      <c r="O32" s="579"/>
      <c r="P32" s="579"/>
      <c r="Q32" s="580"/>
      <c r="R32" s="600">
        <v>536388</v>
      </c>
      <c r="S32" s="601"/>
      <c r="T32" s="601"/>
      <c r="U32" s="601"/>
      <c r="V32" s="601"/>
      <c r="W32" s="601"/>
      <c r="X32" s="601"/>
      <c r="Y32" s="602"/>
      <c r="Z32" s="623">
        <v>10.8</v>
      </c>
      <c r="AA32" s="623"/>
      <c r="AB32" s="623"/>
      <c r="AC32" s="623"/>
      <c r="AD32" s="624" t="s">
        <v>46</v>
      </c>
      <c r="AE32" s="624"/>
      <c r="AF32" s="624"/>
      <c r="AG32" s="624"/>
      <c r="AH32" s="624"/>
      <c r="AI32" s="624"/>
      <c r="AJ32" s="624"/>
      <c r="AK32" s="624"/>
      <c r="AL32" s="603" t="s">
        <v>46</v>
      </c>
      <c r="AM32" s="604"/>
      <c r="AN32" s="604"/>
      <c r="AO32" s="625"/>
      <c r="AP32" s="635"/>
      <c r="AQ32" s="636"/>
      <c r="AR32" s="636"/>
      <c r="AS32" s="636"/>
      <c r="AT32" s="663"/>
      <c r="AU32" s="71" t="s">
        <v>199</v>
      </c>
      <c r="AX32" s="578" t="s">
        <v>198</v>
      </c>
      <c r="AY32" s="579"/>
      <c r="AZ32" s="579"/>
      <c r="BA32" s="579"/>
      <c r="BB32" s="579"/>
      <c r="BC32" s="579"/>
      <c r="BD32" s="579"/>
      <c r="BE32" s="579"/>
      <c r="BF32" s="580"/>
      <c r="BG32" s="665">
        <v>99.4</v>
      </c>
      <c r="BH32" s="598"/>
      <c r="BI32" s="598"/>
      <c r="BJ32" s="598"/>
      <c r="BK32" s="598"/>
      <c r="BL32" s="598"/>
      <c r="BM32" s="604">
        <v>97.8</v>
      </c>
      <c r="BN32" s="598"/>
      <c r="BO32" s="598"/>
      <c r="BP32" s="598"/>
      <c r="BQ32" s="634"/>
      <c r="BR32" s="665">
        <v>99.2</v>
      </c>
      <c r="BS32" s="598"/>
      <c r="BT32" s="598"/>
      <c r="BU32" s="598"/>
      <c r="BV32" s="598"/>
      <c r="BW32" s="598"/>
      <c r="BX32" s="604">
        <v>97.1</v>
      </c>
      <c r="BY32" s="598"/>
      <c r="BZ32" s="598"/>
      <c r="CA32" s="598"/>
      <c r="CB32" s="634"/>
      <c r="CD32" s="621"/>
      <c r="CE32" s="622"/>
      <c r="CF32" s="578" t="s">
        <v>197</v>
      </c>
      <c r="CG32" s="579"/>
      <c r="CH32" s="579"/>
      <c r="CI32" s="579"/>
      <c r="CJ32" s="579"/>
      <c r="CK32" s="579"/>
      <c r="CL32" s="579"/>
      <c r="CM32" s="579"/>
      <c r="CN32" s="579"/>
      <c r="CO32" s="579"/>
      <c r="CP32" s="579"/>
      <c r="CQ32" s="580"/>
      <c r="CR32" s="600">
        <v>2</v>
      </c>
      <c r="CS32" s="601"/>
      <c r="CT32" s="601"/>
      <c r="CU32" s="601"/>
      <c r="CV32" s="601"/>
      <c r="CW32" s="601"/>
      <c r="CX32" s="601"/>
      <c r="CY32" s="602"/>
      <c r="CZ32" s="603">
        <v>0</v>
      </c>
      <c r="DA32" s="609"/>
      <c r="DB32" s="609"/>
      <c r="DC32" s="610"/>
      <c r="DD32" s="597">
        <v>2</v>
      </c>
      <c r="DE32" s="601"/>
      <c r="DF32" s="601"/>
      <c r="DG32" s="601"/>
      <c r="DH32" s="601"/>
      <c r="DI32" s="601"/>
      <c r="DJ32" s="601"/>
      <c r="DK32" s="602"/>
      <c r="DL32" s="597">
        <v>2</v>
      </c>
      <c r="DM32" s="601"/>
      <c r="DN32" s="601"/>
      <c r="DO32" s="601"/>
      <c r="DP32" s="601"/>
      <c r="DQ32" s="601"/>
      <c r="DR32" s="601"/>
      <c r="DS32" s="601"/>
      <c r="DT32" s="601"/>
      <c r="DU32" s="601"/>
      <c r="DV32" s="602"/>
      <c r="DW32" s="603">
        <v>0</v>
      </c>
      <c r="DX32" s="609"/>
      <c r="DY32" s="609"/>
      <c r="DZ32" s="609"/>
      <c r="EA32" s="609"/>
      <c r="EB32" s="609"/>
      <c r="EC32" s="640"/>
    </row>
    <row r="33" spans="2:133" ht="11.25" customHeight="1" x14ac:dyDescent="0.15">
      <c r="B33" s="653" t="s">
        <v>196</v>
      </c>
      <c r="C33" s="654"/>
      <c r="D33" s="654"/>
      <c r="E33" s="654"/>
      <c r="F33" s="654"/>
      <c r="G33" s="654"/>
      <c r="H33" s="654"/>
      <c r="I33" s="654"/>
      <c r="J33" s="654"/>
      <c r="K33" s="654"/>
      <c r="L33" s="654"/>
      <c r="M33" s="654"/>
      <c r="N33" s="654"/>
      <c r="O33" s="654"/>
      <c r="P33" s="654"/>
      <c r="Q33" s="655"/>
      <c r="R33" s="600" t="s">
        <v>46</v>
      </c>
      <c r="S33" s="601"/>
      <c r="T33" s="601"/>
      <c r="U33" s="601"/>
      <c r="V33" s="601"/>
      <c r="W33" s="601"/>
      <c r="X33" s="601"/>
      <c r="Y33" s="602"/>
      <c r="Z33" s="623" t="s">
        <v>46</v>
      </c>
      <c r="AA33" s="623"/>
      <c r="AB33" s="623"/>
      <c r="AC33" s="623"/>
      <c r="AD33" s="624" t="s">
        <v>46</v>
      </c>
      <c r="AE33" s="624"/>
      <c r="AF33" s="624"/>
      <c r="AG33" s="624"/>
      <c r="AH33" s="624"/>
      <c r="AI33" s="624"/>
      <c r="AJ33" s="624"/>
      <c r="AK33" s="624"/>
      <c r="AL33" s="603" t="s">
        <v>46</v>
      </c>
      <c r="AM33" s="604"/>
      <c r="AN33" s="604"/>
      <c r="AO33" s="625"/>
      <c r="AP33" s="637"/>
      <c r="AQ33" s="638"/>
      <c r="AR33" s="638"/>
      <c r="AS33" s="638"/>
      <c r="AT33" s="664"/>
      <c r="AU33" s="80"/>
      <c r="AV33" s="80"/>
      <c r="AW33" s="80"/>
      <c r="AX33" s="581" t="s">
        <v>195</v>
      </c>
      <c r="AY33" s="582"/>
      <c r="AZ33" s="582"/>
      <c r="BA33" s="582"/>
      <c r="BB33" s="582"/>
      <c r="BC33" s="582"/>
      <c r="BD33" s="582"/>
      <c r="BE33" s="582"/>
      <c r="BF33" s="583"/>
      <c r="BG33" s="656">
        <v>99</v>
      </c>
      <c r="BH33" s="585"/>
      <c r="BI33" s="585"/>
      <c r="BJ33" s="585"/>
      <c r="BK33" s="585"/>
      <c r="BL33" s="585"/>
      <c r="BM33" s="615">
        <v>95.1</v>
      </c>
      <c r="BN33" s="585"/>
      <c r="BO33" s="585"/>
      <c r="BP33" s="585"/>
      <c r="BQ33" s="630"/>
      <c r="BR33" s="656">
        <v>97.6</v>
      </c>
      <c r="BS33" s="585"/>
      <c r="BT33" s="585"/>
      <c r="BU33" s="585"/>
      <c r="BV33" s="585"/>
      <c r="BW33" s="585"/>
      <c r="BX33" s="615">
        <v>94.1</v>
      </c>
      <c r="BY33" s="585"/>
      <c r="BZ33" s="585"/>
      <c r="CA33" s="585"/>
      <c r="CB33" s="630"/>
      <c r="CD33" s="578" t="s">
        <v>194</v>
      </c>
      <c r="CE33" s="579"/>
      <c r="CF33" s="579"/>
      <c r="CG33" s="579"/>
      <c r="CH33" s="579"/>
      <c r="CI33" s="579"/>
      <c r="CJ33" s="579"/>
      <c r="CK33" s="579"/>
      <c r="CL33" s="579"/>
      <c r="CM33" s="579"/>
      <c r="CN33" s="579"/>
      <c r="CO33" s="579"/>
      <c r="CP33" s="579"/>
      <c r="CQ33" s="580"/>
      <c r="CR33" s="600">
        <v>2407203</v>
      </c>
      <c r="CS33" s="598"/>
      <c r="CT33" s="598"/>
      <c r="CU33" s="598"/>
      <c r="CV33" s="598"/>
      <c r="CW33" s="598"/>
      <c r="CX33" s="598"/>
      <c r="CY33" s="599"/>
      <c r="CZ33" s="603">
        <v>51.7</v>
      </c>
      <c r="DA33" s="609"/>
      <c r="DB33" s="609"/>
      <c r="DC33" s="610"/>
      <c r="DD33" s="597">
        <v>1677435</v>
      </c>
      <c r="DE33" s="598"/>
      <c r="DF33" s="598"/>
      <c r="DG33" s="598"/>
      <c r="DH33" s="598"/>
      <c r="DI33" s="598"/>
      <c r="DJ33" s="598"/>
      <c r="DK33" s="599"/>
      <c r="DL33" s="597">
        <v>1138199</v>
      </c>
      <c r="DM33" s="598"/>
      <c r="DN33" s="598"/>
      <c r="DO33" s="598"/>
      <c r="DP33" s="598"/>
      <c r="DQ33" s="598"/>
      <c r="DR33" s="598"/>
      <c r="DS33" s="598"/>
      <c r="DT33" s="598"/>
      <c r="DU33" s="598"/>
      <c r="DV33" s="599"/>
      <c r="DW33" s="603">
        <v>38.799999999999997</v>
      </c>
      <c r="DX33" s="609"/>
      <c r="DY33" s="609"/>
      <c r="DZ33" s="609"/>
      <c r="EA33" s="609"/>
      <c r="EB33" s="609"/>
      <c r="EC33" s="640"/>
    </row>
    <row r="34" spans="2:133" ht="11.25" customHeight="1" x14ac:dyDescent="0.15">
      <c r="B34" s="578" t="s">
        <v>193</v>
      </c>
      <c r="C34" s="579"/>
      <c r="D34" s="579"/>
      <c r="E34" s="579"/>
      <c r="F34" s="579"/>
      <c r="G34" s="579"/>
      <c r="H34" s="579"/>
      <c r="I34" s="579"/>
      <c r="J34" s="579"/>
      <c r="K34" s="579"/>
      <c r="L34" s="579"/>
      <c r="M34" s="579"/>
      <c r="N34" s="579"/>
      <c r="O34" s="579"/>
      <c r="P34" s="579"/>
      <c r="Q34" s="580"/>
      <c r="R34" s="600">
        <v>300963</v>
      </c>
      <c r="S34" s="601"/>
      <c r="T34" s="601"/>
      <c r="U34" s="601"/>
      <c r="V34" s="601"/>
      <c r="W34" s="601"/>
      <c r="X34" s="601"/>
      <c r="Y34" s="602"/>
      <c r="Z34" s="623">
        <v>6.1</v>
      </c>
      <c r="AA34" s="623"/>
      <c r="AB34" s="623"/>
      <c r="AC34" s="623"/>
      <c r="AD34" s="624" t="s">
        <v>46</v>
      </c>
      <c r="AE34" s="624"/>
      <c r="AF34" s="624"/>
      <c r="AG34" s="624"/>
      <c r="AH34" s="624"/>
      <c r="AI34" s="624"/>
      <c r="AJ34" s="624"/>
      <c r="AK34" s="624"/>
      <c r="AL34" s="603" t="s">
        <v>46</v>
      </c>
      <c r="AM34" s="604"/>
      <c r="AN34" s="604"/>
      <c r="AO34" s="625"/>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578" t="s">
        <v>192</v>
      </c>
      <c r="CE34" s="579"/>
      <c r="CF34" s="579"/>
      <c r="CG34" s="579"/>
      <c r="CH34" s="579"/>
      <c r="CI34" s="579"/>
      <c r="CJ34" s="579"/>
      <c r="CK34" s="579"/>
      <c r="CL34" s="579"/>
      <c r="CM34" s="579"/>
      <c r="CN34" s="579"/>
      <c r="CO34" s="579"/>
      <c r="CP34" s="579"/>
      <c r="CQ34" s="580"/>
      <c r="CR34" s="600">
        <v>570201</v>
      </c>
      <c r="CS34" s="601"/>
      <c r="CT34" s="601"/>
      <c r="CU34" s="601"/>
      <c r="CV34" s="601"/>
      <c r="CW34" s="601"/>
      <c r="CX34" s="601"/>
      <c r="CY34" s="602"/>
      <c r="CZ34" s="603">
        <v>12.3</v>
      </c>
      <c r="DA34" s="609"/>
      <c r="DB34" s="609"/>
      <c r="DC34" s="610"/>
      <c r="DD34" s="597">
        <v>379841</v>
      </c>
      <c r="DE34" s="601"/>
      <c r="DF34" s="601"/>
      <c r="DG34" s="601"/>
      <c r="DH34" s="601"/>
      <c r="DI34" s="601"/>
      <c r="DJ34" s="601"/>
      <c r="DK34" s="602"/>
      <c r="DL34" s="597">
        <v>287452</v>
      </c>
      <c r="DM34" s="601"/>
      <c r="DN34" s="601"/>
      <c r="DO34" s="601"/>
      <c r="DP34" s="601"/>
      <c r="DQ34" s="601"/>
      <c r="DR34" s="601"/>
      <c r="DS34" s="601"/>
      <c r="DT34" s="601"/>
      <c r="DU34" s="601"/>
      <c r="DV34" s="602"/>
      <c r="DW34" s="603">
        <v>9.8000000000000007</v>
      </c>
      <c r="DX34" s="609"/>
      <c r="DY34" s="609"/>
      <c r="DZ34" s="609"/>
      <c r="EA34" s="609"/>
      <c r="EB34" s="609"/>
      <c r="EC34" s="640"/>
    </row>
    <row r="35" spans="2:133" ht="11.25" customHeight="1" x14ac:dyDescent="0.15">
      <c r="B35" s="578" t="s">
        <v>191</v>
      </c>
      <c r="C35" s="579"/>
      <c r="D35" s="579"/>
      <c r="E35" s="579"/>
      <c r="F35" s="579"/>
      <c r="G35" s="579"/>
      <c r="H35" s="579"/>
      <c r="I35" s="579"/>
      <c r="J35" s="579"/>
      <c r="K35" s="579"/>
      <c r="L35" s="579"/>
      <c r="M35" s="579"/>
      <c r="N35" s="579"/>
      <c r="O35" s="579"/>
      <c r="P35" s="579"/>
      <c r="Q35" s="580"/>
      <c r="R35" s="600">
        <v>10344</v>
      </c>
      <c r="S35" s="601"/>
      <c r="T35" s="601"/>
      <c r="U35" s="601"/>
      <c r="V35" s="601"/>
      <c r="W35" s="601"/>
      <c r="X35" s="601"/>
      <c r="Y35" s="602"/>
      <c r="Z35" s="623">
        <v>0.2</v>
      </c>
      <c r="AA35" s="623"/>
      <c r="AB35" s="623"/>
      <c r="AC35" s="623"/>
      <c r="AD35" s="624">
        <v>848</v>
      </c>
      <c r="AE35" s="624"/>
      <c r="AF35" s="624"/>
      <c r="AG35" s="624"/>
      <c r="AH35" s="624"/>
      <c r="AI35" s="624"/>
      <c r="AJ35" s="624"/>
      <c r="AK35" s="624"/>
      <c r="AL35" s="603">
        <v>0</v>
      </c>
      <c r="AM35" s="604"/>
      <c r="AN35" s="604"/>
      <c r="AO35" s="625"/>
      <c r="AP35" s="76"/>
      <c r="AQ35" s="647" t="s">
        <v>190</v>
      </c>
      <c r="AR35" s="648"/>
      <c r="AS35" s="648"/>
      <c r="AT35" s="648"/>
      <c r="AU35" s="648"/>
      <c r="AV35" s="648"/>
      <c r="AW35" s="648"/>
      <c r="AX35" s="648"/>
      <c r="AY35" s="648"/>
      <c r="AZ35" s="648"/>
      <c r="BA35" s="648"/>
      <c r="BB35" s="648"/>
      <c r="BC35" s="648"/>
      <c r="BD35" s="648"/>
      <c r="BE35" s="648"/>
      <c r="BF35" s="649"/>
      <c r="BG35" s="647" t="s">
        <v>189</v>
      </c>
      <c r="BH35" s="648"/>
      <c r="BI35" s="648"/>
      <c r="BJ35" s="648"/>
      <c r="BK35" s="648"/>
      <c r="BL35" s="648"/>
      <c r="BM35" s="648"/>
      <c r="BN35" s="648"/>
      <c r="BO35" s="648"/>
      <c r="BP35" s="648"/>
      <c r="BQ35" s="648"/>
      <c r="BR35" s="648"/>
      <c r="BS35" s="648"/>
      <c r="BT35" s="648"/>
      <c r="BU35" s="648"/>
      <c r="BV35" s="648"/>
      <c r="BW35" s="648"/>
      <c r="BX35" s="648"/>
      <c r="BY35" s="648"/>
      <c r="BZ35" s="648"/>
      <c r="CA35" s="648"/>
      <c r="CB35" s="649"/>
      <c r="CD35" s="578" t="s">
        <v>188</v>
      </c>
      <c r="CE35" s="579"/>
      <c r="CF35" s="579"/>
      <c r="CG35" s="579"/>
      <c r="CH35" s="579"/>
      <c r="CI35" s="579"/>
      <c r="CJ35" s="579"/>
      <c r="CK35" s="579"/>
      <c r="CL35" s="579"/>
      <c r="CM35" s="579"/>
      <c r="CN35" s="579"/>
      <c r="CO35" s="579"/>
      <c r="CP35" s="579"/>
      <c r="CQ35" s="580"/>
      <c r="CR35" s="600">
        <v>27880</v>
      </c>
      <c r="CS35" s="598"/>
      <c r="CT35" s="598"/>
      <c r="CU35" s="598"/>
      <c r="CV35" s="598"/>
      <c r="CW35" s="598"/>
      <c r="CX35" s="598"/>
      <c r="CY35" s="599"/>
      <c r="CZ35" s="603">
        <v>0.6</v>
      </c>
      <c r="DA35" s="609"/>
      <c r="DB35" s="609"/>
      <c r="DC35" s="610"/>
      <c r="DD35" s="597">
        <v>24580</v>
      </c>
      <c r="DE35" s="598"/>
      <c r="DF35" s="598"/>
      <c r="DG35" s="598"/>
      <c r="DH35" s="598"/>
      <c r="DI35" s="598"/>
      <c r="DJ35" s="598"/>
      <c r="DK35" s="599"/>
      <c r="DL35" s="597">
        <v>10481</v>
      </c>
      <c r="DM35" s="598"/>
      <c r="DN35" s="598"/>
      <c r="DO35" s="598"/>
      <c r="DP35" s="598"/>
      <c r="DQ35" s="598"/>
      <c r="DR35" s="598"/>
      <c r="DS35" s="598"/>
      <c r="DT35" s="598"/>
      <c r="DU35" s="598"/>
      <c r="DV35" s="599"/>
      <c r="DW35" s="603">
        <v>0.4</v>
      </c>
      <c r="DX35" s="609"/>
      <c r="DY35" s="609"/>
      <c r="DZ35" s="609"/>
      <c r="EA35" s="609"/>
      <c r="EB35" s="609"/>
      <c r="EC35" s="640"/>
    </row>
    <row r="36" spans="2:133" ht="11.25" customHeight="1" x14ac:dyDescent="0.15">
      <c r="B36" s="578" t="s">
        <v>187</v>
      </c>
      <c r="C36" s="579"/>
      <c r="D36" s="579"/>
      <c r="E36" s="579"/>
      <c r="F36" s="579"/>
      <c r="G36" s="579"/>
      <c r="H36" s="579"/>
      <c r="I36" s="579"/>
      <c r="J36" s="579"/>
      <c r="K36" s="579"/>
      <c r="L36" s="579"/>
      <c r="M36" s="579"/>
      <c r="N36" s="579"/>
      <c r="O36" s="579"/>
      <c r="P36" s="579"/>
      <c r="Q36" s="580"/>
      <c r="R36" s="600">
        <v>39736</v>
      </c>
      <c r="S36" s="601"/>
      <c r="T36" s="601"/>
      <c r="U36" s="601"/>
      <c r="V36" s="601"/>
      <c r="W36" s="601"/>
      <c r="X36" s="601"/>
      <c r="Y36" s="602"/>
      <c r="Z36" s="623">
        <v>0.8</v>
      </c>
      <c r="AA36" s="623"/>
      <c r="AB36" s="623"/>
      <c r="AC36" s="623"/>
      <c r="AD36" s="624" t="s">
        <v>46</v>
      </c>
      <c r="AE36" s="624"/>
      <c r="AF36" s="624"/>
      <c r="AG36" s="624"/>
      <c r="AH36" s="624"/>
      <c r="AI36" s="624"/>
      <c r="AJ36" s="624"/>
      <c r="AK36" s="624"/>
      <c r="AL36" s="603" t="s">
        <v>46</v>
      </c>
      <c r="AM36" s="604"/>
      <c r="AN36" s="604"/>
      <c r="AO36" s="625"/>
      <c r="AP36" s="76"/>
      <c r="AQ36" s="650" t="s">
        <v>186</v>
      </c>
      <c r="AR36" s="651"/>
      <c r="AS36" s="651"/>
      <c r="AT36" s="651"/>
      <c r="AU36" s="651"/>
      <c r="AV36" s="651"/>
      <c r="AW36" s="651"/>
      <c r="AX36" s="651"/>
      <c r="AY36" s="652"/>
      <c r="AZ36" s="641">
        <v>615473</v>
      </c>
      <c r="BA36" s="642"/>
      <c r="BB36" s="642"/>
      <c r="BC36" s="642"/>
      <c r="BD36" s="642"/>
      <c r="BE36" s="642"/>
      <c r="BF36" s="643"/>
      <c r="BG36" s="644" t="s">
        <v>185</v>
      </c>
      <c r="BH36" s="645"/>
      <c r="BI36" s="645"/>
      <c r="BJ36" s="645"/>
      <c r="BK36" s="645"/>
      <c r="BL36" s="645"/>
      <c r="BM36" s="645"/>
      <c r="BN36" s="645"/>
      <c r="BO36" s="645"/>
      <c r="BP36" s="645"/>
      <c r="BQ36" s="645"/>
      <c r="BR36" s="645"/>
      <c r="BS36" s="645"/>
      <c r="BT36" s="645"/>
      <c r="BU36" s="646"/>
      <c r="BV36" s="641">
        <v>35795</v>
      </c>
      <c r="BW36" s="642"/>
      <c r="BX36" s="642"/>
      <c r="BY36" s="642"/>
      <c r="BZ36" s="642"/>
      <c r="CA36" s="642"/>
      <c r="CB36" s="643"/>
      <c r="CD36" s="578" t="s">
        <v>184</v>
      </c>
      <c r="CE36" s="579"/>
      <c r="CF36" s="579"/>
      <c r="CG36" s="579"/>
      <c r="CH36" s="579"/>
      <c r="CI36" s="579"/>
      <c r="CJ36" s="579"/>
      <c r="CK36" s="579"/>
      <c r="CL36" s="579"/>
      <c r="CM36" s="579"/>
      <c r="CN36" s="579"/>
      <c r="CO36" s="579"/>
      <c r="CP36" s="579"/>
      <c r="CQ36" s="580"/>
      <c r="CR36" s="600">
        <v>829889</v>
      </c>
      <c r="CS36" s="601"/>
      <c r="CT36" s="601"/>
      <c r="CU36" s="601"/>
      <c r="CV36" s="601"/>
      <c r="CW36" s="601"/>
      <c r="CX36" s="601"/>
      <c r="CY36" s="602"/>
      <c r="CZ36" s="603">
        <v>17.8</v>
      </c>
      <c r="DA36" s="609"/>
      <c r="DB36" s="609"/>
      <c r="DC36" s="610"/>
      <c r="DD36" s="597">
        <v>397044</v>
      </c>
      <c r="DE36" s="601"/>
      <c r="DF36" s="601"/>
      <c r="DG36" s="601"/>
      <c r="DH36" s="601"/>
      <c r="DI36" s="601"/>
      <c r="DJ36" s="601"/>
      <c r="DK36" s="602"/>
      <c r="DL36" s="597">
        <v>338403</v>
      </c>
      <c r="DM36" s="601"/>
      <c r="DN36" s="601"/>
      <c r="DO36" s="601"/>
      <c r="DP36" s="601"/>
      <c r="DQ36" s="601"/>
      <c r="DR36" s="601"/>
      <c r="DS36" s="601"/>
      <c r="DT36" s="601"/>
      <c r="DU36" s="601"/>
      <c r="DV36" s="602"/>
      <c r="DW36" s="603">
        <v>11.6</v>
      </c>
      <c r="DX36" s="609"/>
      <c r="DY36" s="609"/>
      <c r="DZ36" s="609"/>
      <c r="EA36" s="609"/>
      <c r="EB36" s="609"/>
      <c r="EC36" s="640"/>
    </row>
    <row r="37" spans="2:133" ht="11.25" customHeight="1" x14ac:dyDescent="0.15">
      <c r="B37" s="578" t="s">
        <v>183</v>
      </c>
      <c r="C37" s="579"/>
      <c r="D37" s="579"/>
      <c r="E37" s="579"/>
      <c r="F37" s="579"/>
      <c r="G37" s="579"/>
      <c r="H37" s="579"/>
      <c r="I37" s="579"/>
      <c r="J37" s="579"/>
      <c r="K37" s="579"/>
      <c r="L37" s="579"/>
      <c r="M37" s="579"/>
      <c r="N37" s="579"/>
      <c r="O37" s="579"/>
      <c r="P37" s="579"/>
      <c r="Q37" s="580"/>
      <c r="R37" s="600">
        <v>117705</v>
      </c>
      <c r="S37" s="601"/>
      <c r="T37" s="601"/>
      <c r="U37" s="601"/>
      <c r="V37" s="601"/>
      <c r="W37" s="601"/>
      <c r="X37" s="601"/>
      <c r="Y37" s="602"/>
      <c r="Z37" s="623">
        <v>2.4</v>
      </c>
      <c r="AA37" s="623"/>
      <c r="AB37" s="623"/>
      <c r="AC37" s="623"/>
      <c r="AD37" s="624" t="s">
        <v>46</v>
      </c>
      <c r="AE37" s="624"/>
      <c r="AF37" s="624"/>
      <c r="AG37" s="624"/>
      <c r="AH37" s="624"/>
      <c r="AI37" s="624"/>
      <c r="AJ37" s="624"/>
      <c r="AK37" s="624"/>
      <c r="AL37" s="603" t="s">
        <v>46</v>
      </c>
      <c r="AM37" s="604"/>
      <c r="AN37" s="604"/>
      <c r="AO37" s="625"/>
      <c r="AQ37" s="631" t="s">
        <v>182</v>
      </c>
      <c r="AR37" s="632"/>
      <c r="AS37" s="632"/>
      <c r="AT37" s="632"/>
      <c r="AU37" s="632"/>
      <c r="AV37" s="632"/>
      <c r="AW37" s="632"/>
      <c r="AX37" s="632"/>
      <c r="AY37" s="633"/>
      <c r="AZ37" s="600">
        <v>170878</v>
      </c>
      <c r="BA37" s="601"/>
      <c r="BB37" s="601"/>
      <c r="BC37" s="601"/>
      <c r="BD37" s="598"/>
      <c r="BE37" s="598"/>
      <c r="BF37" s="634"/>
      <c r="BG37" s="578" t="s">
        <v>181</v>
      </c>
      <c r="BH37" s="579"/>
      <c r="BI37" s="579"/>
      <c r="BJ37" s="579"/>
      <c r="BK37" s="579"/>
      <c r="BL37" s="579"/>
      <c r="BM37" s="579"/>
      <c r="BN37" s="579"/>
      <c r="BO37" s="579"/>
      <c r="BP37" s="579"/>
      <c r="BQ37" s="579"/>
      <c r="BR37" s="579"/>
      <c r="BS37" s="579"/>
      <c r="BT37" s="579"/>
      <c r="BU37" s="580"/>
      <c r="BV37" s="600">
        <v>27179</v>
      </c>
      <c r="BW37" s="601"/>
      <c r="BX37" s="601"/>
      <c r="BY37" s="601"/>
      <c r="BZ37" s="601"/>
      <c r="CA37" s="601"/>
      <c r="CB37" s="639"/>
      <c r="CD37" s="578" t="s">
        <v>180</v>
      </c>
      <c r="CE37" s="579"/>
      <c r="CF37" s="579"/>
      <c r="CG37" s="579"/>
      <c r="CH37" s="579"/>
      <c r="CI37" s="579"/>
      <c r="CJ37" s="579"/>
      <c r="CK37" s="579"/>
      <c r="CL37" s="579"/>
      <c r="CM37" s="579"/>
      <c r="CN37" s="579"/>
      <c r="CO37" s="579"/>
      <c r="CP37" s="579"/>
      <c r="CQ37" s="580"/>
      <c r="CR37" s="600">
        <v>174520</v>
      </c>
      <c r="CS37" s="598"/>
      <c r="CT37" s="598"/>
      <c r="CU37" s="598"/>
      <c r="CV37" s="598"/>
      <c r="CW37" s="598"/>
      <c r="CX37" s="598"/>
      <c r="CY37" s="599"/>
      <c r="CZ37" s="603">
        <v>3.8</v>
      </c>
      <c r="DA37" s="609"/>
      <c r="DB37" s="609"/>
      <c r="DC37" s="610"/>
      <c r="DD37" s="597">
        <v>166010</v>
      </c>
      <c r="DE37" s="598"/>
      <c r="DF37" s="598"/>
      <c r="DG37" s="598"/>
      <c r="DH37" s="598"/>
      <c r="DI37" s="598"/>
      <c r="DJ37" s="598"/>
      <c r="DK37" s="599"/>
      <c r="DL37" s="597">
        <v>166010</v>
      </c>
      <c r="DM37" s="598"/>
      <c r="DN37" s="598"/>
      <c r="DO37" s="598"/>
      <c r="DP37" s="598"/>
      <c r="DQ37" s="598"/>
      <c r="DR37" s="598"/>
      <c r="DS37" s="598"/>
      <c r="DT37" s="598"/>
      <c r="DU37" s="598"/>
      <c r="DV37" s="599"/>
      <c r="DW37" s="603">
        <v>5.7</v>
      </c>
      <c r="DX37" s="609"/>
      <c r="DY37" s="609"/>
      <c r="DZ37" s="609"/>
      <c r="EA37" s="609"/>
      <c r="EB37" s="609"/>
      <c r="EC37" s="640"/>
    </row>
    <row r="38" spans="2:133" ht="11.25" customHeight="1" x14ac:dyDescent="0.15">
      <c r="B38" s="578" t="s">
        <v>179</v>
      </c>
      <c r="C38" s="579"/>
      <c r="D38" s="579"/>
      <c r="E38" s="579"/>
      <c r="F38" s="579"/>
      <c r="G38" s="579"/>
      <c r="H38" s="579"/>
      <c r="I38" s="579"/>
      <c r="J38" s="579"/>
      <c r="K38" s="579"/>
      <c r="L38" s="579"/>
      <c r="M38" s="579"/>
      <c r="N38" s="579"/>
      <c r="O38" s="579"/>
      <c r="P38" s="579"/>
      <c r="Q38" s="580"/>
      <c r="R38" s="600">
        <v>157774</v>
      </c>
      <c r="S38" s="601"/>
      <c r="T38" s="601"/>
      <c r="U38" s="601"/>
      <c r="V38" s="601"/>
      <c r="W38" s="601"/>
      <c r="X38" s="601"/>
      <c r="Y38" s="602"/>
      <c r="Z38" s="623">
        <v>3.2</v>
      </c>
      <c r="AA38" s="623"/>
      <c r="AB38" s="623"/>
      <c r="AC38" s="623"/>
      <c r="AD38" s="624" t="s">
        <v>46</v>
      </c>
      <c r="AE38" s="624"/>
      <c r="AF38" s="624"/>
      <c r="AG38" s="624"/>
      <c r="AH38" s="624"/>
      <c r="AI38" s="624"/>
      <c r="AJ38" s="624"/>
      <c r="AK38" s="624"/>
      <c r="AL38" s="603" t="s">
        <v>46</v>
      </c>
      <c r="AM38" s="604"/>
      <c r="AN38" s="604"/>
      <c r="AO38" s="625"/>
      <c r="AQ38" s="631" t="s">
        <v>178</v>
      </c>
      <c r="AR38" s="632"/>
      <c r="AS38" s="632"/>
      <c r="AT38" s="632"/>
      <c r="AU38" s="632"/>
      <c r="AV38" s="632"/>
      <c r="AW38" s="632"/>
      <c r="AX38" s="632"/>
      <c r="AY38" s="633"/>
      <c r="AZ38" s="600">
        <v>70114</v>
      </c>
      <c r="BA38" s="601"/>
      <c r="BB38" s="601"/>
      <c r="BC38" s="601"/>
      <c r="BD38" s="598"/>
      <c r="BE38" s="598"/>
      <c r="BF38" s="634"/>
      <c r="BG38" s="578" t="s">
        <v>177</v>
      </c>
      <c r="BH38" s="579"/>
      <c r="BI38" s="579"/>
      <c r="BJ38" s="579"/>
      <c r="BK38" s="579"/>
      <c r="BL38" s="579"/>
      <c r="BM38" s="579"/>
      <c r="BN38" s="579"/>
      <c r="BO38" s="579"/>
      <c r="BP38" s="579"/>
      <c r="BQ38" s="579"/>
      <c r="BR38" s="579"/>
      <c r="BS38" s="579"/>
      <c r="BT38" s="579"/>
      <c r="BU38" s="580"/>
      <c r="BV38" s="600">
        <v>688</v>
      </c>
      <c r="BW38" s="601"/>
      <c r="BX38" s="601"/>
      <c r="BY38" s="601"/>
      <c r="BZ38" s="601"/>
      <c r="CA38" s="601"/>
      <c r="CB38" s="639"/>
      <c r="CD38" s="578" t="s">
        <v>176</v>
      </c>
      <c r="CE38" s="579"/>
      <c r="CF38" s="579"/>
      <c r="CG38" s="579"/>
      <c r="CH38" s="579"/>
      <c r="CI38" s="579"/>
      <c r="CJ38" s="579"/>
      <c r="CK38" s="579"/>
      <c r="CL38" s="579"/>
      <c r="CM38" s="579"/>
      <c r="CN38" s="579"/>
      <c r="CO38" s="579"/>
      <c r="CP38" s="579"/>
      <c r="CQ38" s="580"/>
      <c r="CR38" s="600">
        <v>559565</v>
      </c>
      <c r="CS38" s="601"/>
      <c r="CT38" s="601"/>
      <c r="CU38" s="601"/>
      <c r="CV38" s="601"/>
      <c r="CW38" s="601"/>
      <c r="CX38" s="601"/>
      <c r="CY38" s="602"/>
      <c r="CZ38" s="603">
        <v>12</v>
      </c>
      <c r="DA38" s="609"/>
      <c r="DB38" s="609"/>
      <c r="DC38" s="610"/>
      <c r="DD38" s="597">
        <v>503777</v>
      </c>
      <c r="DE38" s="601"/>
      <c r="DF38" s="601"/>
      <c r="DG38" s="601"/>
      <c r="DH38" s="601"/>
      <c r="DI38" s="601"/>
      <c r="DJ38" s="601"/>
      <c r="DK38" s="602"/>
      <c r="DL38" s="597">
        <v>501863</v>
      </c>
      <c r="DM38" s="601"/>
      <c r="DN38" s="601"/>
      <c r="DO38" s="601"/>
      <c r="DP38" s="601"/>
      <c r="DQ38" s="601"/>
      <c r="DR38" s="601"/>
      <c r="DS38" s="601"/>
      <c r="DT38" s="601"/>
      <c r="DU38" s="601"/>
      <c r="DV38" s="602"/>
      <c r="DW38" s="603">
        <v>17.100000000000001</v>
      </c>
      <c r="DX38" s="609"/>
      <c r="DY38" s="609"/>
      <c r="DZ38" s="609"/>
      <c r="EA38" s="609"/>
      <c r="EB38" s="609"/>
      <c r="EC38" s="640"/>
    </row>
    <row r="39" spans="2:133" ht="11.25" customHeight="1" x14ac:dyDescent="0.15">
      <c r="B39" s="578" t="s">
        <v>175</v>
      </c>
      <c r="C39" s="579"/>
      <c r="D39" s="579"/>
      <c r="E39" s="579"/>
      <c r="F39" s="579"/>
      <c r="G39" s="579"/>
      <c r="H39" s="579"/>
      <c r="I39" s="579"/>
      <c r="J39" s="579"/>
      <c r="K39" s="579"/>
      <c r="L39" s="579"/>
      <c r="M39" s="579"/>
      <c r="N39" s="579"/>
      <c r="O39" s="579"/>
      <c r="P39" s="579"/>
      <c r="Q39" s="580"/>
      <c r="R39" s="600">
        <v>55037</v>
      </c>
      <c r="S39" s="601"/>
      <c r="T39" s="601"/>
      <c r="U39" s="601"/>
      <c r="V39" s="601"/>
      <c r="W39" s="601"/>
      <c r="X39" s="601"/>
      <c r="Y39" s="602"/>
      <c r="Z39" s="623">
        <v>1.1000000000000001</v>
      </c>
      <c r="AA39" s="623"/>
      <c r="AB39" s="623"/>
      <c r="AC39" s="623"/>
      <c r="AD39" s="624">
        <v>698</v>
      </c>
      <c r="AE39" s="624"/>
      <c r="AF39" s="624"/>
      <c r="AG39" s="624"/>
      <c r="AH39" s="624"/>
      <c r="AI39" s="624"/>
      <c r="AJ39" s="624"/>
      <c r="AK39" s="624"/>
      <c r="AL39" s="603">
        <v>0</v>
      </c>
      <c r="AM39" s="604"/>
      <c r="AN39" s="604"/>
      <c r="AO39" s="625"/>
      <c r="AQ39" s="631" t="s">
        <v>174</v>
      </c>
      <c r="AR39" s="632"/>
      <c r="AS39" s="632"/>
      <c r="AT39" s="632"/>
      <c r="AU39" s="632"/>
      <c r="AV39" s="632"/>
      <c r="AW39" s="632"/>
      <c r="AX39" s="632"/>
      <c r="AY39" s="633"/>
      <c r="AZ39" s="600">
        <v>52351</v>
      </c>
      <c r="BA39" s="601"/>
      <c r="BB39" s="601"/>
      <c r="BC39" s="601"/>
      <c r="BD39" s="598"/>
      <c r="BE39" s="598"/>
      <c r="BF39" s="634"/>
      <c r="BG39" s="578" t="s">
        <v>173</v>
      </c>
      <c r="BH39" s="579"/>
      <c r="BI39" s="579"/>
      <c r="BJ39" s="579"/>
      <c r="BK39" s="579"/>
      <c r="BL39" s="579"/>
      <c r="BM39" s="579"/>
      <c r="BN39" s="579"/>
      <c r="BO39" s="579"/>
      <c r="BP39" s="579"/>
      <c r="BQ39" s="579"/>
      <c r="BR39" s="579"/>
      <c r="BS39" s="579"/>
      <c r="BT39" s="579"/>
      <c r="BU39" s="580"/>
      <c r="BV39" s="600">
        <v>1018</v>
      </c>
      <c r="BW39" s="601"/>
      <c r="BX39" s="601"/>
      <c r="BY39" s="601"/>
      <c r="BZ39" s="601"/>
      <c r="CA39" s="601"/>
      <c r="CB39" s="639"/>
      <c r="CD39" s="578" t="s">
        <v>172</v>
      </c>
      <c r="CE39" s="579"/>
      <c r="CF39" s="579"/>
      <c r="CG39" s="579"/>
      <c r="CH39" s="579"/>
      <c r="CI39" s="579"/>
      <c r="CJ39" s="579"/>
      <c r="CK39" s="579"/>
      <c r="CL39" s="579"/>
      <c r="CM39" s="579"/>
      <c r="CN39" s="579"/>
      <c r="CO39" s="579"/>
      <c r="CP39" s="579"/>
      <c r="CQ39" s="580"/>
      <c r="CR39" s="600">
        <v>415093</v>
      </c>
      <c r="CS39" s="598"/>
      <c r="CT39" s="598"/>
      <c r="CU39" s="598"/>
      <c r="CV39" s="598"/>
      <c r="CW39" s="598"/>
      <c r="CX39" s="598"/>
      <c r="CY39" s="599"/>
      <c r="CZ39" s="603">
        <v>8.9</v>
      </c>
      <c r="DA39" s="609"/>
      <c r="DB39" s="609"/>
      <c r="DC39" s="610"/>
      <c r="DD39" s="597">
        <v>372138</v>
      </c>
      <c r="DE39" s="598"/>
      <c r="DF39" s="598"/>
      <c r="DG39" s="598"/>
      <c r="DH39" s="598"/>
      <c r="DI39" s="598"/>
      <c r="DJ39" s="598"/>
      <c r="DK39" s="599"/>
      <c r="DL39" s="597" t="s">
        <v>46</v>
      </c>
      <c r="DM39" s="598"/>
      <c r="DN39" s="598"/>
      <c r="DO39" s="598"/>
      <c r="DP39" s="598"/>
      <c r="DQ39" s="598"/>
      <c r="DR39" s="598"/>
      <c r="DS39" s="598"/>
      <c r="DT39" s="598"/>
      <c r="DU39" s="598"/>
      <c r="DV39" s="599"/>
      <c r="DW39" s="603" t="s">
        <v>46</v>
      </c>
      <c r="DX39" s="609"/>
      <c r="DY39" s="609"/>
      <c r="DZ39" s="609"/>
      <c r="EA39" s="609"/>
      <c r="EB39" s="609"/>
      <c r="EC39" s="640"/>
    </row>
    <row r="40" spans="2:133" ht="11.25" customHeight="1" x14ac:dyDescent="0.15">
      <c r="B40" s="578" t="s">
        <v>171</v>
      </c>
      <c r="C40" s="579"/>
      <c r="D40" s="579"/>
      <c r="E40" s="579"/>
      <c r="F40" s="579"/>
      <c r="G40" s="579"/>
      <c r="H40" s="579"/>
      <c r="I40" s="579"/>
      <c r="J40" s="579"/>
      <c r="K40" s="579"/>
      <c r="L40" s="579"/>
      <c r="M40" s="579"/>
      <c r="N40" s="579"/>
      <c r="O40" s="579"/>
      <c r="P40" s="579"/>
      <c r="Q40" s="580"/>
      <c r="R40" s="600">
        <v>694494</v>
      </c>
      <c r="S40" s="601"/>
      <c r="T40" s="601"/>
      <c r="U40" s="601"/>
      <c r="V40" s="601"/>
      <c r="W40" s="601"/>
      <c r="X40" s="601"/>
      <c r="Y40" s="602"/>
      <c r="Z40" s="623">
        <v>14</v>
      </c>
      <c r="AA40" s="623"/>
      <c r="AB40" s="623"/>
      <c r="AC40" s="623"/>
      <c r="AD40" s="624" t="s">
        <v>46</v>
      </c>
      <c r="AE40" s="624"/>
      <c r="AF40" s="624"/>
      <c r="AG40" s="624"/>
      <c r="AH40" s="624"/>
      <c r="AI40" s="624"/>
      <c r="AJ40" s="624"/>
      <c r="AK40" s="624"/>
      <c r="AL40" s="603" t="s">
        <v>46</v>
      </c>
      <c r="AM40" s="604"/>
      <c r="AN40" s="604"/>
      <c r="AO40" s="625"/>
      <c r="AQ40" s="631" t="s">
        <v>170</v>
      </c>
      <c r="AR40" s="632"/>
      <c r="AS40" s="632"/>
      <c r="AT40" s="632"/>
      <c r="AU40" s="632"/>
      <c r="AV40" s="632"/>
      <c r="AW40" s="632"/>
      <c r="AX40" s="632"/>
      <c r="AY40" s="633"/>
      <c r="AZ40" s="600">
        <v>3557</v>
      </c>
      <c r="BA40" s="601"/>
      <c r="BB40" s="601"/>
      <c r="BC40" s="601"/>
      <c r="BD40" s="598"/>
      <c r="BE40" s="598"/>
      <c r="BF40" s="634"/>
      <c r="BG40" s="635" t="s">
        <v>169</v>
      </c>
      <c r="BH40" s="636"/>
      <c r="BI40" s="636"/>
      <c r="BJ40" s="636"/>
      <c r="BK40" s="636"/>
      <c r="BL40" s="75"/>
      <c r="BM40" s="579" t="s">
        <v>168</v>
      </c>
      <c r="BN40" s="579"/>
      <c r="BO40" s="579"/>
      <c r="BP40" s="579"/>
      <c r="BQ40" s="579"/>
      <c r="BR40" s="579"/>
      <c r="BS40" s="579"/>
      <c r="BT40" s="579"/>
      <c r="BU40" s="580"/>
      <c r="BV40" s="600">
        <v>75</v>
      </c>
      <c r="BW40" s="601"/>
      <c r="BX40" s="601"/>
      <c r="BY40" s="601"/>
      <c r="BZ40" s="601"/>
      <c r="CA40" s="601"/>
      <c r="CB40" s="639"/>
      <c r="CD40" s="578" t="s">
        <v>167</v>
      </c>
      <c r="CE40" s="579"/>
      <c r="CF40" s="579"/>
      <c r="CG40" s="579"/>
      <c r="CH40" s="579"/>
      <c r="CI40" s="579"/>
      <c r="CJ40" s="579"/>
      <c r="CK40" s="579"/>
      <c r="CL40" s="579"/>
      <c r="CM40" s="579"/>
      <c r="CN40" s="579"/>
      <c r="CO40" s="579"/>
      <c r="CP40" s="579"/>
      <c r="CQ40" s="580"/>
      <c r="CR40" s="600">
        <v>4575</v>
      </c>
      <c r="CS40" s="601"/>
      <c r="CT40" s="601"/>
      <c r="CU40" s="601"/>
      <c r="CV40" s="601"/>
      <c r="CW40" s="601"/>
      <c r="CX40" s="601"/>
      <c r="CY40" s="602"/>
      <c r="CZ40" s="603">
        <v>0.1</v>
      </c>
      <c r="DA40" s="609"/>
      <c r="DB40" s="609"/>
      <c r="DC40" s="610"/>
      <c r="DD40" s="597">
        <v>55</v>
      </c>
      <c r="DE40" s="601"/>
      <c r="DF40" s="601"/>
      <c r="DG40" s="601"/>
      <c r="DH40" s="601"/>
      <c r="DI40" s="601"/>
      <c r="DJ40" s="601"/>
      <c r="DK40" s="602"/>
      <c r="DL40" s="597" t="s">
        <v>46</v>
      </c>
      <c r="DM40" s="601"/>
      <c r="DN40" s="601"/>
      <c r="DO40" s="601"/>
      <c r="DP40" s="601"/>
      <c r="DQ40" s="601"/>
      <c r="DR40" s="601"/>
      <c r="DS40" s="601"/>
      <c r="DT40" s="601"/>
      <c r="DU40" s="601"/>
      <c r="DV40" s="602"/>
      <c r="DW40" s="603" t="s">
        <v>46</v>
      </c>
      <c r="DX40" s="609"/>
      <c r="DY40" s="609"/>
      <c r="DZ40" s="609"/>
      <c r="EA40" s="609"/>
      <c r="EB40" s="609"/>
      <c r="EC40" s="640"/>
    </row>
    <row r="41" spans="2:133" ht="11.25" customHeight="1" x14ac:dyDescent="0.15">
      <c r="B41" s="578" t="s">
        <v>166</v>
      </c>
      <c r="C41" s="579"/>
      <c r="D41" s="579"/>
      <c r="E41" s="579"/>
      <c r="F41" s="579"/>
      <c r="G41" s="579"/>
      <c r="H41" s="579"/>
      <c r="I41" s="579"/>
      <c r="J41" s="579"/>
      <c r="K41" s="579"/>
      <c r="L41" s="579"/>
      <c r="M41" s="579"/>
      <c r="N41" s="579"/>
      <c r="O41" s="579"/>
      <c r="P41" s="579"/>
      <c r="Q41" s="580"/>
      <c r="R41" s="600" t="s">
        <v>46</v>
      </c>
      <c r="S41" s="601"/>
      <c r="T41" s="601"/>
      <c r="U41" s="601"/>
      <c r="V41" s="601"/>
      <c r="W41" s="601"/>
      <c r="X41" s="601"/>
      <c r="Y41" s="602"/>
      <c r="Z41" s="623" t="s">
        <v>46</v>
      </c>
      <c r="AA41" s="623"/>
      <c r="AB41" s="623"/>
      <c r="AC41" s="623"/>
      <c r="AD41" s="624" t="s">
        <v>46</v>
      </c>
      <c r="AE41" s="624"/>
      <c r="AF41" s="624"/>
      <c r="AG41" s="624"/>
      <c r="AH41" s="624"/>
      <c r="AI41" s="624"/>
      <c r="AJ41" s="624"/>
      <c r="AK41" s="624"/>
      <c r="AL41" s="603" t="s">
        <v>46</v>
      </c>
      <c r="AM41" s="604"/>
      <c r="AN41" s="604"/>
      <c r="AO41" s="625"/>
      <c r="AQ41" s="631" t="s">
        <v>165</v>
      </c>
      <c r="AR41" s="632"/>
      <c r="AS41" s="632"/>
      <c r="AT41" s="632"/>
      <c r="AU41" s="632"/>
      <c r="AV41" s="632"/>
      <c r="AW41" s="632"/>
      <c r="AX41" s="632"/>
      <c r="AY41" s="633"/>
      <c r="AZ41" s="600">
        <v>51004</v>
      </c>
      <c r="BA41" s="601"/>
      <c r="BB41" s="601"/>
      <c r="BC41" s="601"/>
      <c r="BD41" s="598"/>
      <c r="BE41" s="598"/>
      <c r="BF41" s="634"/>
      <c r="BG41" s="635"/>
      <c r="BH41" s="636"/>
      <c r="BI41" s="636"/>
      <c r="BJ41" s="636"/>
      <c r="BK41" s="636"/>
      <c r="BL41" s="75"/>
      <c r="BM41" s="579" t="s">
        <v>164</v>
      </c>
      <c r="BN41" s="579"/>
      <c r="BO41" s="579"/>
      <c r="BP41" s="579"/>
      <c r="BQ41" s="579"/>
      <c r="BR41" s="579"/>
      <c r="BS41" s="579"/>
      <c r="BT41" s="579"/>
      <c r="BU41" s="580"/>
      <c r="BV41" s="600" t="s">
        <v>46</v>
      </c>
      <c r="BW41" s="601"/>
      <c r="BX41" s="601"/>
      <c r="BY41" s="601"/>
      <c r="BZ41" s="601"/>
      <c r="CA41" s="601"/>
      <c r="CB41" s="639"/>
      <c r="CD41" s="578" t="s">
        <v>163</v>
      </c>
      <c r="CE41" s="579"/>
      <c r="CF41" s="579"/>
      <c r="CG41" s="579"/>
      <c r="CH41" s="579"/>
      <c r="CI41" s="579"/>
      <c r="CJ41" s="579"/>
      <c r="CK41" s="579"/>
      <c r="CL41" s="579"/>
      <c r="CM41" s="579"/>
      <c r="CN41" s="579"/>
      <c r="CO41" s="579"/>
      <c r="CP41" s="579"/>
      <c r="CQ41" s="580"/>
      <c r="CR41" s="600" t="s">
        <v>46</v>
      </c>
      <c r="CS41" s="598"/>
      <c r="CT41" s="598"/>
      <c r="CU41" s="598"/>
      <c r="CV41" s="598"/>
      <c r="CW41" s="598"/>
      <c r="CX41" s="598"/>
      <c r="CY41" s="599"/>
      <c r="CZ41" s="603" t="s">
        <v>46</v>
      </c>
      <c r="DA41" s="609"/>
      <c r="DB41" s="609"/>
      <c r="DC41" s="610"/>
      <c r="DD41" s="597" t="s">
        <v>46</v>
      </c>
      <c r="DE41" s="598"/>
      <c r="DF41" s="598"/>
      <c r="DG41" s="598"/>
      <c r="DH41" s="598"/>
      <c r="DI41" s="598"/>
      <c r="DJ41" s="598"/>
      <c r="DK41" s="599"/>
      <c r="DL41" s="606"/>
      <c r="DM41" s="607"/>
      <c r="DN41" s="607"/>
      <c r="DO41" s="607"/>
      <c r="DP41" s="607"/>
      <c r="DQ41" s="607"/>
      <c r="DR41" s="607"/>
      <c r="DS41" s="607"/>
      <c r="DT41" s="607"/>
      <c r="DU41" s="607"/>
      <c r="DV41" s="608"/>
      <c r="DW41" s="574"/>
      <c r="DX41" s="575"/>
      <c r="DY41" s="575"/>
      <c r="DZ41" s="575"/>
      <c r="EA41" s="575"/>
      <c r="EB41" s="575"/>
      <c r="EC41" s="576"/>
    </row>
    <row r="42" spans="2:133" ht="11.25" customHeight="1" x14ac:dyDescent="0.15">
      <c r="B42" s="578" t="s">
        <v>162</v>
      </c>
      <c r="C42" s="579"/>
      <c r="D42" s="579"/>
      <c r="E42" s="579"/>
      <c r="F42" s="579"/>
      <c r="G42" s="579"/>
      <c r="H42" s="579"/>
      <c r="I42" s="579"/>
      <c r="J42" s="579"/>
      <c r="K42" s="579"/>
      <c r="L42" s="579"/>
      <c r="M42" s="579"/>
      <c r="N42" s="579"/>
      <c r="O42" s="579"/>
      <c r="P42" s="579"/>
      <c r="Q42" s="580"/>
      <c r="R42" s="600" t="s">
        <v>46</v>
      </c>
      <c r="S42" s="601"/>
      <c r="T42" s="601"/>
      <c r="U42" s="601"/>
      <c r="V42" s="601"/>
      <c r="W42" s="601"/>
      <c r="X42" s="601"/>
      <c r="Y42" s="602"/>
      <c r="Z42" s="623" t="s">
        <v>46</v>
      </c>
      <c r="AA42" s="623"/>
      <c r="AB42" s="623"/>
      <c r="AC42" s="623"/>
      <c r="AD42" s="624" t="s">
        <v>46</v>
      </c>
      <c r="AE42" s="624"/>
      <c r="AF42" s="624"/>
      <c r="AG42" s="624"/>
      <c r="AH42" s="624"/>
      <c r="AI42" s="624"/>
      <c r="AJ42" s="624"/>
      <c r="AK42" s="624"/>
      <c r="AL42" s="603" t="s">
        <v>46</v>
      </c>
      <c r="AM42" s="604"/>
      <c r="AN42" s="604"/>
      <c r="AO42" s="625"/>
      <c r="AQ42" s="627" t="s">
        <v>161</v>
      </c>
      <c r="AR42" s="628"/>
      <c r="AS42" s="628"/>
      <c r="AT42" s="628"/>
      <c r="AU42" s="628"/>
      <c r="AV42" s="628"/>
      <c r="AW42" s="628"/>
      <c r="AX42" s="628"/>
      <c r="AY42" s="629"/>
      <c r="AZ42" s="584">
        <v>267569</v>
      </c>
      <c r="BA42" s="611"/>
      <c r="BB42" s="611"/>
      <c r="BC42" s="611"/>
      <c r="BD42" s="585"/>
      <c r="BE42" s="585"/>
      <c r="BF42" s="630"/>
      <c r="BG42" s="637"/>
      <c r="BH42" s="638"/>
      <c r="BI42" s="638"/>
      <c r="BJ42" s="638"/>
      <c r="BK42" s="638"/>
      <c r="BL42" s="74"/>
      <c r="BM42" s="582" t="s">
        <v>160</v>
      </c>
      <c r="BN42" s="582"/>
      <c r="BO42" s="582"/>
      <c r="BP42" s="582"/>
      <c r="BQ42" s="582"/>
      <c r="BR42" s="582"/>
      <c r="BS42" s="582"/>
      <c r="BT42" s="582"/>
      <c r="BU42" s="583"/>
      <c r="BV42" s="584">
        <v>422</v>
      </c>
      <c r="BW42" s="611"/>
      <c r="BX42" s="611"/>
      <c r="BY42" s="611"/>
      <c r="BZ42" s="611"/>
      <c r="CA42" s="611"/>
      <c r="CB42" s="626"/>
      <c r="CD42" s="578" t="s">
        <v>159</v>
      </c>
      <c r="CE42" s="579"/>
      <c r="CF42" s="579"/>
      <c r="CG42" s="579"/>
      <c r="CH42" s="579"/>
      <c r="CI42" s="579"/>
      <c r="CJ42" s="579"/>
      <c r="CK42" s="579"/>
      <c r="CL42" s="579"/>
      <c r="CM42" s="579"/>
      <c r="CN42" s="579"/>
      <c r="CO42" s="579"/>
      <c r="CP42" s="579"/>
      <c r="CQ42" s="580"/>
      <c r="CR42" s="600">
        <v>899114</v>
      </c>
      <c r="CS42" s="598"/>
      <c r="CT42" s="598"/>
      <c r="CU42" s="598"/>
      <c r="CV42" s="598"/>
      <c r="CW42" s="598"/>
      <c r="CX42" s="598"/>
      <c r="CY42" s="599"/>
      <c r="CZ42" s="603">
        <v>19.3</v>
      </c>
      <c r="DA42" s="609"/>
      <c r="DB42" s="609"/>
      <c r="DC42" s="610"/>
      <c r="DD42" s="597">
        <v>121134</v>
      </c>
      <c r="DE42" s="598"/>
      <c r="DF42" s="598"/>
      <c r="DG42" s="598"/>
      <c r="DH42" s="598"/>
      <c r="DI42" s="598"/>
      <c r="DJ42" s="598"/>
      <c r="DK42" s="599"/>
      <c r="DL42" s="606"/>
      <c r="DM42" s="607"/>
      <c r="DN42" s="607"/>
      <c r="DO42" s="607"/>
      <c r="DP42" s="607"/>
      <c r="DQ42" s="607"/>
      <c r="DR42" s="607"/>
      <c r="DS42" s="607"/>
      <c r="DT42" s="607"/>
      <c r="DU42" s="607"/>
      <c r="DV42" s="608"/>
      <c r="DW42" s="574"/>
      <c r="DX42" s="575"/>
      <c r="DY42" s="575"/>
      <c r="DZ42" s="575"/>
      <c r="EA42" s="575"/>
      <c r="EB42" s="575"/>
      <c r="EC42" s="576"/>
    </row>
    <row r="43" spans="2:133" ht="11.25" customHeight="1" x14ac:dyDescent="0.15">
      <c r="B43" s="578" t="s">
        <v>158</v>
      </c>
      <c r="C43" s="579"/>
      <c r="D43" s="579"/>
      <c r="E43" s="579"/>
      <c r="F43" s="579"/>
      <c r="G43" s="579"/>
      <c r="H43" s="579"/>
      <c r="I43" s="579"/>
      <c r="J43" s="579"/>
      <c r="K43" s="579"/>
      <c r="L43" s="579"/>
      <c r="M43" s="579"/>
      <c r="N43" s="579"/>
      <c r="O43" s="579"/>
      <c r="P43" s="579"/>
      <c r="Q43" s="580"/>
      <c r="R43" s="600">
        <v>98094</v>
      </c>
      <c r="S43" s="601"/>
      <c r="T43" s="601"/>
      <c r="U43" s="601"/>
      <c r="V43" s="601"/>
      <c r="W43" s="601"/>
      <c r="X43" s="601"/>
      <c r="Y43" s="602"/>
      <c r="Z43" s="623">
        <v>2</v>
      </c>
      <c r="AA43" s="623"/>
      <c r="AB43" s="623"/>
      <c r="AC43" s="623"/>
      <c r="AD43" s="624" t="s">
        <v>46</v>
      </c>
      <c r="AE43" s="624"/>
      <c r="AF43" s="624"/>
      <c r="AG43" s="624"/>
      <c r="AH43" s="624"/>
      <c r="AI43" s="624"/>
      <c r="AJ43" s="624"/>
      <c r="AK43" s="624"/>
      <c r="AL43" s="603" t="s">
        <v>46</v>
      </c>
      <c r="AM43" s="604"/>
      <c r="AN43" s="604"/>
      <c r="AO43" s="625"/>
      <c r="CD43" s="578" t="s">
        <v>157</v>
      </c>
      <c r="CE43" s="579"/>
      <c r="CF43" s="579"/>
      <c r="CG43" s="579"/>
      <c r="CH43" s="579"/>
      <c r="CI43" s="579"/>
      <c r="CJ43" s="579"/>
      <c r="CK43" s="579"/>
      <c r="CL43" s="579"/>
      <c r="CM43" s="579"/>
      <c r="CN43" s="579"/>
      <c r="CO43" s="579"/>
      <c r="CP43" s="579"/>
      <c r="CQ43" s="580"/>
      <c r="CR43" s="600">
        <v>8726</v>
      </c>
      <c r="CS43" s="598"/>
      <c r="CT43" s="598"/>
      <c r="CU43" s="598"/>
      <c r="CV43" s="598"/>
      <c r="CW43" s="598"/>
      <c r="CX43" s="598"/>
      <c r="CY43" s="599"/>
      <c r="CZ43" s="603">
        <v>0.2</v>
      </c>
      <c r="DA43" s="609"/>
      <c r="DB43" s="609"/>
      <c r="DC43" s="610"/>
      <c r="DD43" s="597">
        <v>8726</v>
      </c>
      <c r="DE43" s="598"/>
      <c r="DF43" s="598"/>
      <c r="DG43" s="598"/>
      <c r="DH43" s="598"/>
      <c r="DI43" s="598"/>
      <c r="DJ43" s="598"/>
      <c r="DK43" s="599"/>
      <c r="DL43" s="606"/>
      <c r="DM43" s="607"/>
      <c r="DN43" s="607"/>
      <c r="DO43" s="607"/>
      <c r="DP43" s="607"/>
      <c r="DQ43" s="607"/>
      <c r="DR43" s="607"/>
      <c r="DS43" s="607"/>
      <c r="DT43" s="607"/>
      <c r="DU43" s="607"/>
      <c r="DV43" s="608"/>
      <c r="DW43" s="574"/>
      <c r="DX43" s="575"/>
      <c r="DY43" s="575"/>
      <c r="DZ43" s="575"/>
      <c r="EA43" s="575"/>
      <c r="EB43" s="575"/>
      <c r="EC43" s="576"/>
    </row>
    <row r="44" spans="2:133" ht="11.25" customHeight="1" x14ac:dyDescent="0.15">
      <c r="B44" s="581" t="s">
        <v>156</v>
      </c>
      <c r="C44" s="582"/>
      <c r="D44" s="582"/>
      <c r="E44" s="582"/>
      <c r="F44" s="582"/>
      <c r="G44" s="582"/>
      <c r="H44" s="582"/>
      <c r="I44" s="582"/>
      <c r="J44" s="582"/>
      <c r="K44" s="582"/>
      <c r="L44" s="582"/>
      <c r="M44" s="582"/>
      <c r="N44" s="582"/>
      <c r="O44" s="582"/>
      <c r="P44" s="582"/>
      <c r="Q44" s="583"/>
      <c r="R44" s="584">
        <v>4972843</v>
      </c>
      <c r="S44" s="611"/>
      <c r="T44" s="611"/>
      <c r="U44" s="611"/>
      <c r="V44" s="611"/>
      <c r="W44" s="611"/>
      <c r="X44" s="611"/>
      <c r="Y44" s="612"/>
      <c r="Z44" s="613">
        <v>100</v>
      </c>
      <c r="AA44" s="613"/>
      <c r="AB44" s="613"/>
      <c r="AC44" s="613"/>
      <c r="AD44" s="614">
        <v>2831699</v>
      </c>
      <c r="AE44" s="614"/>
      <c r="AF44" s="614"/>
      <c r="AG44" s="614"/>
      <c r="AH44" s="614"/>
      <c r="AI44" s="614"/>
      <c r="AJ44" s="614"/>
      <c r="AK44" s="614"/>
      <c r="AL44" s="587">
        <v>100</v>
      </c>
      <c r="AM44" s="615"/>
      <c r="AN44" s="615"/>
      <c r="AO44" s="616"/>
      <c r="CD44" s="617" t="s">
        <v>155</v>
      </c>
      <c r="CE44" s="618"/>
      <c r="CF44" s="578" t="s">
        <v>154</v>
      </c>
      <c r="CG44" s="579"/>
      <c r="CH44" s="579"/>
      <c r="CI44" s="579"/>
      <c r="CJ44" s="579"/>
      <c r="CK44" s="579"/>
      <c r="CL44" s="579"/>
      <c r="CM44" s="579"/>
      <c r="CN44" s="579"/>
      <c r="CO44" s="579"/>
      <c r="CP44" s="579"/>
      <c r="CQ44" s="580"/>
      <c r="CR44" s="600">
        <v>863679</v>
      </c>
      <c r="CS44" s="601"/>
      <c r="CT44" s="601"/>
      <c r="CU44" s="601"/>
      <c r="CV44" s="601"/>
      <c r="CW44" s="601"/>
      <c r="CX44" s="601"/>
      <c r="CY44" s="602"/>
      <c r="CZ44" s="603">
        <v>18.600000000000001</v>
      </c>
      <c r="DA44" s="604"/>
      <c r="DB44" s="604"/>
      <c r="DC44" s="605"/>
      <c r="DD44" s="597">
        <v>111874</v>
      </c>
      <c r="DE44" s="601"/>
      <c r="DF44" s="601"/>
      <c r="DG44" s="601"/>
      <c r="DH44" s="601"/>
      <c r="DI44" s="601"/>
      <c r="DJ44" s="601"/>
      <c r="DK44" s="602"/>
      <c r="DL44" s="606"/>
      <c r="DM44" s="607"/>
      <c r="DN44" s="607"/>
      <c r="DO44" s="607"/>
      <c r="DP44" s="607"/>
      <c r="DQ44" s="607"/>
      <c r="DR44" s="607"/>
      <c r="DS44" s="607"/>
      <c r="DT44" s="607"/>
      <c r="DU44" s="607"/>
      <c r="DV44" s="608"/>
      <c r="DW44" s="574"/>
      <c r="DX44" s="575"/>
      <c r="DY44" s="575"/>
      <c r="DZ44" s="575"/>
      <c r="EA44" s="575"/>
      <c r="EB44" s="575"/>
      <c r="EC44" s="576"/>
    </row>
    <row r="45" spans="2:133" ht="11.25" customHeight="1" x14ac:dyDescent="0.15">
      <c r="CD45" s="619"/>
      <c r="CE45" s="620"/>
      <c r="CF45" s="578" t="s">
        <v>153</v>
      </c>
      <c r="CG45" s="579"/>
      <c r="CH45" s="579"/>
      <c r="CI45" s="579"/>
      <c r="CJ45" s="579"/>
      <c r="CK45" s="579"/>
      <c r="CL45" s="579"/>
      <c r="CM45" s="579"/>
      <c r="CN45" s="579"/>
      <c r="CO45" s="579"/>
      <c r="CP45" s="579"/>
      <c r="CQ45" s="580"/>
      <c r="CR45" s="600">
        <v>69420</v>
      </c>
      <c r="CS45" s="598"/>
      <c r="CT45" s="598"/>
      <c r="CU45" s="598"/>
      <c r="CV45" s="598"/>
      <c r="CW45" s="598"/>
      <c r="CX45" s="598"/>
      <c r="CY45" s="599"/>
      <c r="CZ45" s="603">
        <v>1.5</v>
      </c>
      <c r="DA45" s="609"/>
      <c r="DB45" s="609"/>
      <c r="DC45" s="610"/>
      <c r="DD45" s="597">
        <v>5469</v>
      </c>
      <c r="DE45" s="598"/>
      <c r="DF45" s="598"/>
      <c r="DG45" s="598"/>
      <c r="DH45" s="598"/>
      <c r="DI45" s="598"/>
      <c r="DJ45" s="598"/>
      <c r="DK45" s="599"/>
      <c r="DL45" s="606"/>
      <c r="DM45" s="607"/>
      <c r="DN45" s="607"/>
      <c r="DO45" s="607"/>
      <c r="DP45" s="607"/>
      <c r="DQ45" s="607"/>
      <c r="DR45" s="607"/>
      <c r="DS45" s="607"/>
      <c r="DT45" s="607"/>
      <c r="DU45" s="607"/>
      <c r="DV45" s="608"/>
      <c r="DW45" s="574"/>
      <c r="DX45" s="575"/>
      <c r="DY45" s="575"/>
      <c r="DZ45" s="575"/>
      <c r="EA45" s="575"/>
      <c r="EB45" s="575"/>
      <c r="EC45" s="576"/>
    </row>
    <row r="46" spans="2:133" ht="11.25" customHeight="1" x14ac:dyDescent="0.15">
      <c r="B46" s="71" t="s">
        <v>152</v>
      </c>
      <c r="CD46" s="619"/>
      <c r="CE46" s="620"/>
      <c r="CF46" s="578" t="s">
        <v>151</v>
      </c>
      <c r="CG46" s="579"/>
      <c r="CH46" s="579"/>
      <c r="CI46" s="579"/>
      <c r="CJ46" s="579"/>
      <c r="CK46" s="579"/>
      <c r="CL46" s="579"/>
      <c r="CM46" s="579"/>
      <c r="CN46" s="579"/>
      <c r="CO46" s="579"/>
      <c r="CP46" s="579"/>
      <c r="CQ46" s="580"/>
      <c r="CR46" s="600">
        <v>770106</v>
      </c>
      <c r="CS46" s="601"/>
      <c r="CT46" s="601"/>
      <c r="CU46" s="601"/>
      <c r="CV46" s="601"/>
      <c r="CW46" s="601"/>
      <c r="CX46" s="601"/>
      <c r="CY46" s="602"/>
      <c r="CZ46" s="603">
        <v>16.600000000000001</v>
      </c>
      <c r="DA46" s="604"/>
      <c r="DB46" s="604"/>
      <c r="DC46" s="605"/>
      <c r="DD46" s="597">
        <v>91652</v>
      </c>
      <c r="DE46" s="601"/>
      <c r="DF46" s="601"/>
      <c r="DG46" s="601"/>
      <c r="DH46" s="601"/>
      <c r="DI46" s="601"/>
      <c r="DJ46" s="601"/>
      <c r="DK46" s="602"/>
      <c r="DL46" s="606"/>
      <c r="DM46" s="607"/>
      <c r="DN46" s="607"/>
      <c r="DO46" s="607"/>
      <c r="DP46" s="607"/>
      <c r="DQ46" s="607"/>
      <c r="DR46" s="607"/>
      <c r="DS46" s="607"/>
      <c r="DT46" s="607"/>
      <c r="DU46" s="607"/>
      <c r="DV46" s="608"/>
      <c r="DW46" s="574"/>
      <c r="DX46" s="575"/>
      <c r="DY46" s="575"/>
      <c r="DZ46" s="575"/>
      <c r="EA46" s="575"/>
      <c r="EB46" s="575"/>
      <c r="EC46" s="576"/>
    </row>
    <row r="47" spans="2:133" ht="11.25" customHeight="1" x14ac:dyDescent="0.15">
      <c r="B47" s="577" t="s">
        <v>150</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c r="BW47" s="577"/>
      <c r="BX47" s="577"/>
      <c r="BY47" s="577"/>
      <c r="BZ47" s="577"/>
      <c r="CA47" s="577"/>
      <c r="CB47" s="577"/>
      <c r="CD47" s="619"/>
      <c r="CE47" s="620"/>
      <c r="CF47" s="578" t="s">
        <v>149</v>
      </c>
      <c r="CG47" s="579"/>
      <c r="CH47" s="579"/>
      <c r="CI47" s="579"/>
      <c r="CJ47" s="579"/>
      <c r="CK47" s="579"/>
      <c r="CL47" s="579"/>
      <c r="CM47" s="579"/>
      <c r="CN47" s="579"/>
      <c r="CO47" s="579"/>
      <c r="CP47" s="579"/>
      <c r="CQ47" s="580"/>
      <c r="CR47" s="600">
        <v>35435</v>
      </c>
      <c r="CS47" s="598"/>
      <c r="CT47" s="598"/>
      <c r="CU47" s="598"/>
      <c r="CV47" s="598"/>
      <c r="CW47" s="598"/>
      <c r="CX47" s="598"/>
      <c r="CY47" s="599"/>
      <c r="CZ47" s="603">
        <v>0.8</v>
      </c>
      <c r="DA47" s="609"/>
      <c r="DB47" s="609"/>
      <c r="DC47" s="610"/>
      <c r="DD47" s="597">
        <v>9260</v>
      </c>
      <c r="DE47" s="598"/>
      <c r="DF47" s="598"/>
      <c r="DG47" s="598"/>
      <c r="DH47" s="598"/>
      <c r="DI47" s="598"/>
      <c r="DJ47" s="598"/>
      <c r="DK47" s="599"/>
      <c r="DL47" s="606"/>
      <c r="DM47" s="607"/>
      <c r="DN47" s="607"/>
      <c r="DO47" s="607"/>
      <c r="DP47" s="607"/>
      <c r="DQ47" s="607"/>
      <c r="DR47" s="607"/>
      <c r="DS47" s="607"/>
      <c r="DT47" s="607"/>
      <c r="DU47" s="607"/>
      <c r="DV47" s="608"/>
      <c r="DW47" s="574"/>
      <c r="DX47" s="575"/>
      <c r="DY47" s="575"/>
      <c r="DZ47" s="575"/>
      <c r="EA47" s="575"/>
      <c r="EB47" s="575"/>
      <c r="EC47" s="576"/>
    </row>
    <row r="48" spans="2:133" ht="11.25" x14ac:dyDescent="0.15">
      <c r="B48" s="577" t="s">
        <v>148</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c r="BU48" s="577"/>
      <c r="BV48" s="577"/>
      <c r="BW48" s="577"/>
      <c r="BX48" s="577"/>
      <c r="BY48" s="577"/>
      <c r="BZ48" s="577"/>
      <c r="CA48" s="577"/>
      <c r="CB48" s="577"/>
      <c r="CD48" s="621"/>
      <c r="CE48" s="622"/>
      <c r="CF48" s="578" t="s">
        <v>147</v>
      </c>
      <c r="CG48" s="579"/>
      <c r="CH48" s="579"/>
      <c r="CI48" s="579"/>
      <c r="CJ48" s="579"/>
      <c r="CK48" s="579"/>
      <c r="CL48" s="579"/>
      <c r="CM48" s="579"/>
      <c r="CN48" s="579"/>
      <c r="CO48" s="579"/>
      <c r="CP48" s="579"/>
      <c r="CQ48" s="580"/>
      <c r="CR48" s="600" t="s">
        <v>46</v>
      </c>
      <c r="CS48" s="601"/>
      <c r="CT48" s="601"/>
      <c r="CU48" s="601"/>
      <c r="CV48" s="601"/>
      <c r="CW48" s="601"/>
      <c r="CX48" s="601"/>
      <c r="CY48" s="602"/>
      <c r="CZ48" s="603" t="s">
        <v>46</v>
      </c>
      <c r="DA48" s="604"/>
      <c r="DB48" s="604"/>
      <c r="DC48" s="605"/>
      <c r="DD48" s="597" t="s">
        <v>46</v>
      </c>
      <c r="DE48" s="601"/>
      <c r="DF48" s="601"/>
      <c r="DG48" s="601"/>
      <c r="DH48" s="601"/>
      <c r="DI48" s="601"/>
      <c r="DJ48" s="601"/>
      <c r="DK48" s="602"/>
      <c r="DL48" s="606"/>
      <c r="DM48" s="607"/>
      <c r="DN48" s="607"/>
      <c r="DO48" s="607"/>
      <c r="DP48" s="607"/>
      <c r="DQ48" s="607"/>
      <c r="DR48" s="607"/>
      <c r="DS48" s="607"/>
      <c r="DT48" s="607"/>
      <c r="DU48" s="607"/>
      <c r="DV48" s="608"/>
      <c r="DW48" s="574"/>
      <c r="DX48" s="575"/>
      <c r="DY48" s="575"/>
      <c r="DZ48" s="575"/>
      <c r="EA48" s="575"/>
      <c r="EB48" s="575"/>
      <c r="EC48" s="576"/>
    </row>
    <row r="49" spans="2:133" ht="11.25" customHeight="1" x14ac:dyDescent="0.15">
      <c r="B49" s="73"/>
      <c r="CD49" s="581" t="s">
        <v>146</v>
      </c>
      <c r="CE49" s="582"/>
      <c r="CF49" s="582"/>
      <c r="CG49" s="582"/>
      <c r="CH49" s="582"/>
      <c r="CI49" s="582"/>
      <c r="CJ49" s="582"/>
      <c r="CK49" s="582"/>
      <c r="CL49" s="582"/>
      <c r="CM49" s="582"/>
      <c r="CN49" s="582"/>
      <c r="CO49" s="582"/>
      <c r="CP49" s="582"/>
      <c r="CQ49" s="583"/>
      <c r="CR49" s="584">
        <v>4651625</v>
      </c>
      <c r="CS49" s="585"/>
      <c r="CT49" s="585"/>
      <c r="CU49" s="585"/>
      <c r="CV49" s="585"/>
      <c r="CW49" s="585"/>
      <c r="CX49" s="585"/>
      <c r="CY49" s="586"/>
      <c r="CZ49" s="587">
        <v>100</v>
      </c>
      <c r="DA49" s="588"/>
      <c r="DB49" s="588"/>
      <c r="DC49" s="589"/>
      <c r="DD49" s="590">
        <v>2977224</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2:133" ht="11.25" hidden="1" x14ac:dyDescent="0.15">
      <c r="B50" s="73"/>
    </row>
  </sheetData>
  <sheetProtection password="C5BB" sheet="1" objects="1" scenarios="1"/>
  <mergeCells count="618">
    <mergeCell ref="CD3:EC3"/>
    <mergeCell ref="B4:Q4"/>
    <mergeCell ref="R4:Y4"/>
    <mergeCell ref="Z4:AC4"/>
    <mergeCell ref="AD4:AK4"/>
    <mergeCell ref="AL4:AO4"/>
    <mergeCell ref="BO6:BR6"/>
    <mergeCell ref="BS6:CB6"/>
    <mergeCell ref="BG7:BN7"/>
    <mergeCell ref="BG5:BN5"/>
    <mergeCell ref="DH1:DN1"/>
    <mergeCell ref="DP1:EC1"/>
    <mergeCell ref="BO5:BR5"/>
    <mergeCell ref="CZ7:DC7"/>
    <mergeCell ref="B6:Q6"/>
    <mergeCell ref="R6:Y6"/>
    <mergeCell ref="Z6:AC6"/>
    <mergeCell ref="AD6:AK6"/>
    <mergeCell ref="AL6:AO6"/>
    <mergeCell ref="AP6:BF6"/>
    <mergeCell ref="DD5:DP5"/>
    <mergeCell ref="DQ5:EC5"/>
    <mergeCell ref="AP4:BF4"/>
    <mergeCell ref="BG4:BN4"/>
    <mergeCell ref="BO4:BR4"/>
    <mergeCell ref="BS4:CB4"/>
    <mergeCell ref="CD4:EC4"/>
    <mergeCell ref="CZ5:DC5"/>
    <mergeCell ref="B3:AO3"/>
    <mergeCell ref="AP3:CB3"/>
    <mergeCell ref="CD6:CQ6"/>
    <mergeCell ref="CR6:CY6"/>
    <mergeCell ref="CZ6:DC6"/>
    <mergeCell ref="DD6:DP6"/>
    <mergeCell ref="CD7:CQ7"/>
    <mergeCell ref="CR7:CY7"/>
    <mergeCell ref="B5:Q5"/>
    <mergeCell ref="R5:Y5"/>
    <mergeCell ref="Z5:AC5"/>
    <mergeCell ref="AD5:AK5"/>
    <mergeCell ref="AL5:AO5"/>
    <mergeCell ref="AP5:BF5"/>
    <mergeCell ref="B7:Q7"/>
    <mergeCell ref="R7:Y7"/>
    <mergeCell ref="Z7:AC7"/>
    <mergeCell ref="AD7:AK7"/>
    <mergeCell ref="AL7:AO7"/>
    <mergeCell ref="AP7:BF7"/>
    <mergeCell ref="BG6:BN6"/>
    <mergeCell ref="BO7:BR7"/>
    <mergeCell ref="BS7:CB7"/>
    <mergeCell ref="BS5:CB5"/>
    <mergeCell ref="CD5:CQ5"/>
    <mergeCell ref="CR5:CY5"/>
    <mergeCell ref="DQ6:EC6"/>
    <mergeCell ref="B9:Q9"/>
    <mergeCell ref="R9:Y9"/>
    <mergeCell ref="Z9:AC9"/>
    <mergeCell ref="AD9:AK9"/>
    <mergeCell ref="AL9:AO9"/>
    <mergeCell ref="AP9:BF9"/>
    <mergeCell ref="BG9:BN9"/>
    <mergeCell ref="AP8:BF8"/>
    <mergeCell ref="B8:Q8"/>
    <mergeCell ref="CD9:CQ9"/>
    <mergeCell ref="CR9:CY9"/>
    <mergeCell ref="CZ9:DC9"/>
    <mergeCell ref="DD9:DP9"/>
    <mergeCell ref="DD7:DP7"/>
    <mergeCell ref="DQ7:EC7"/>
    <mergeCell ref="DD8:DP8"/>
    <mergeCell ref="DQ8:EC8"/>
    <mergeCell ref="CZ8:DC8"/>
    <mergeCell ref="BO8:BR8"/>
    <mergeCell ref="BS8:CB8"/>
    <mergeCell ref="CD8:CQ8"/>
    <mergeCell ref="CR8:CY8"/>
    <mergeCell ref="DQ9:EC9"/>
    <mergeCell ref="R8:Y8"/>
    <mergeCell ref="Z8:AC8"/>
    <mergeCell ref="AD8:AK8"/>
    <mergeCell ref="AL8:AO8"/>
    <mergeCell ref="BG8:BN8"/>
    <mergeCell ref="DD11:DP11"/>
    <mergeCell ref="BS10:CB10"/>
    <mergeCell ref="CD10:CQ10"/>
    <mergeCell ref="CR10:CY10"/>
    <mergeCell ref="CZ10:DC10"/>
    <mergeCell ref="BO9:BR9"/>
    <mergeCell ref="BS9:CB9"/>
    <mergeCell ref="DD10:DP10"/>
    <mergeCell ref="BO11:BR11"/>
    <mergeCell ref="BS11:CB11"/>
    <mergeCell ref="CD11:CQ11"/>
    <mergeCell ref="CR11:CY11"/>
    <mergeCell ref="CZ11:DC11"/>
    <mergeCell ref="DQ11:EC11"/>
    <mergeCell ref="DQ10:EC10"/>
    <mergeCell ref="B10:Q10"/>
    <mergeCell ref="R10:Y10"/>
    <mergeCell ref="Z10:AC10"/>
    <mergeCell ref="AD10:AK10"/>
    <mergeCell ref="AL10:AO10"/>
    <mergeCell ref="AP10:BF10"/>
    <mergeCell ref="BG10:BN10"/>
    <mergeCell ref="BO10:BR10"/>
    <mergeCell ref="BG13:BN13"/>
    <mergeCell ref="AD11:AK11"/>
    <mergeCell ref="AL11:AO11"/>
    <mergeCell ref="AP11:BF11"/>
    <mergeCell ref="BG11:BN11"/>
    <mergeCell ref="B11:Q11"/>
    <mergeCell ref="R11:Y11"/>
    <mergeCell ref="Z11:AC11"/>
    <mergeCell ref="BG12:BN12"/>
    <mergeCell ref="B13:Q13"/>
    <mergeCell ref="R13:Y13"/>
    <mergeCell ref="CR14:CY14"/>
    <mergeCell ref="DQ15:EC15"/>
    <mergeCell ref="BO15:BR15"/>
    <mergeCell ref="BS15:CB15"/>
    <mergeCell ref="CD12:CQ12"/>
    <mergeCell ref="CR12:CY12"/>
    <mergeCell ref="CZ12:DC12"/>
    <mergeCell ref="DD12:DP12"/>
    <mergeCell ref="CD13:CQ13"/>
    <mergeCell ref="CR13:CY13"/>
    <mergeCell ref="BO13:BR13"/>
    <mergeCell ref="BS13:CB13"/>
    <mergeCell ref="BO12:BR12"/>
    <mergeCell ref="BS12:CB12"/>
    <mergeCell ref="BG14:BN14"/>
    <mergeCell ref="CZ13:DC13"/>
    <mergeCell ref="DQ12:EC12"/>
    <mergeCell ref="B15:Q15"/>
    <mergeCell ref="R15:Y15"/>
    <mergeCell ref="Z15:AC15"/>
    <mergeCell ref="AD15:AK15"/>
    <mergeCell ref="AL15:AO15"/>
    <mergeCell ref="AP15:BF15"/>
    <mergeCell ref="BG15:BN15"/>
    <mergeCell ref="AP14:BF14"/>
    <mergeCell ref="B14:Q14"/>
    <mergeCell ref="CD15:CQ15"/>
    <mergeCell ref="CR15:CY15"/>
    <mergeCell ref="CZ15:DC15"/>
    <mergeCell ref="DD15:DP15"/>
    <mergeCell ref="DD13:DP13"/>
    <mergeCell ref="DQ13:EC13"/>
    <mergeCell ref="DD14:DP14"/>
    <mergeCell ref="DQ14:EC14"/>
    <mergeCell ref="CZ14:DC14"/>
    <mergeCell ref="BO14:BR14"/>
    <mergeCell ref="BS14:CB14"/>
    <mergeCell ref="CD14:CQ14"/>
    <mergeCell ref="B12:Q12"/>
    <mergeCell ref="R12:Y12"/>
    <mergeCell ref="Z12:AC12"/>
    <mergeCell ref="AD12:AK12"/>
    <mergeCell ref="AL12:AO12"/>
    <mergeCell ref="AP12:BF12"/>
    <mergeCell ref="R14:Y14"/>
    <mergeCell ref="Z14:AC14"/>
    <mergeCell ref="AD14:AK14"/>
    <mergeCell ref="AL14:AO14"/>
    <mergeCell ref="Z13:AC13"/>
    <mergeCell ref="AD13:AK13"/>
    <mergeCell ref="AL13:AO13"/>
    <mergeCell ref="AP13:BF13"/>
    <mergeCell ref="CZ16:DC16"/>
    <mergeCell ref="DD16:DP16"/>
    <mergeCell ref="DD17:DP17"/>
    <mergeCell ref="DQ17:EC17"/>
    <mergeCell ref="DQ16:EC16"/>
    <mergeCell ref="B16:Q16"/>
    <mergeCell ref="R16:Y16"/>
    <mergeCell ref="Z16:AC16"/>
    <mergeCell ref="AD16:AK16"/>
    <mergeCell ref="AL16:AO16"/>
    <mergeCell ref="AP16:BF16"/>
    <mergeCell ref="BG16:BN16"/>
    <mergeCell ref="B17:Q17"/>
    <mergeCell ref="R17:Y17"/>
    <mergeCell ref="Z17:AC17"/>
    <mergeCell ref="AD17:AK17"/>
    <mergeCell ref="AL17:AO17"/>
    <mergeCell ref="BO16:BR16"/>
    <mergeCell ref="BS16:CB16"/>
    <mergeCell ref="CD16:CQ16"/>
    <mergeCell ref="CR16:CY16"/>
    <mergeCell ref="B19:Q19"/>
    <mergeCell ref="R19:Y19"/>
    <mergeCell ref="Z19:AC19"/>
    <mergeCell ref="AD19:AK19"/>
    <mergeCell ref="AL19:AO19"/>
    <mergeCell ref="AP19:BF19"/>
    <mergeCell ref="BG19:BN19"/>
    <mergeCell ref="CZ19:DC19"/>
    <mergeCell ref="B18:Q18"/>
    <mergeCell ref="R18:Y18"/>
    <mergeCell ref="Z18:AC18"/>
    <mergeCell ref="AD18:AK18"/>
    <mergeCell ref="AL18:AO18"/>
    <mergeCell ref="AP18:BF18"/>
    <mergeCell ref="BG18:BN18"/>
    <mergeCell ref="BO19:BR19"/>
    <mergeCell ref="BS19:CB19"/>
    <mergeCell ref="DD20:DP20"/>
    <mergeCell ref="DQ20:EC20"/>
    <mergeCell ref="CZ20:DC20"/>
    <mergeCell ref="BO20:BR20"/>
    <mergeCell ref="BS20:CB20"/>
    <mergeCell ref="CD20:CQ20"/>
    <mergeCell ref="AP17:BF17"/>
    <mergeCell ref="BG17:BN17"/>
    <mergeCell ref="DQ21:EC21"/>
    <mergeCell ref="BO21:BR21"/>
    <mergeCell ref="BS21:CB21"/>
    <mergeCell ref="CD18:CQ18"/>
    <mergeCell ref="CR18:CY18"/>
    <mergeCell ref="CZ18:DC18"/>
    <mergeCell ref="DD18:DP18"/>
    <mergeCell ref="CD19:CQ19"/>
    <mergeCell ref="BO18:BR18"/>
    <mergeCell ref="BS18:CB18"/>
    <mergeCell ref="BO17:BR17"/>
    <mergeCell ref="BS17:CB17"/>
    <mergeCell ref="CD17:CQ17"/>
    <mergeCell ref="CR17:CY17"/>
    <mergeCell ref="CZ17:DC17"/>
    <mergeCell ref="B20:Q20"/>
    <mergeCell ref="R20:Y20"/>
    <mergeCell ref="Z20:AC20"/>
    <mergeCell ref="AD20:AK20"/>
    <mergeCell ref="AL20:AO20"/>
    <mergeCell ref="BG20:BN20"/>
    <mergeCell ref="DQ18:EC18"/>
    <mergeCell ref="DD23:DK23"/>
    <mergeCell ref="B21:Q21"/>
    <mergeCell ref="R21:Y21"/>
    <mergeCell ref="Z21:AC21"/>
    <mergeCell ref="AD21:AK21"/>
    <mergeCell ref="AL21:AO21"/>
    <mergeCell ref="AP21:BF21"/>
    <mergeCell ref="BG21:BN21"/>
    <mergeCell ref="AP20:BF20"/>
    <mergeCell ref="CD21:CQ21"/>
    <mergeCell ref="CR21:CY21"/>
    <mergeCell ref="CZ21:DC21"/>
    <mergeCell ref="DD21:DP21"/>
    <mergeCell ref="DD19:DP19"/>
    <mergeCell ref="DQ19:EC19"/>
    <mergeCell ref="CR20:CY20"/>
    <mergeCell ref="CR19:CY19"/>
    <mergeCell ref="DW23:EC23"/>
    <mergeCell ref="CD22:EC22"/>
    <mergeCell ref="B23:Q23"/>
    <mergeCell ref="R23:Y23"/>
    <mergeCell ref="Z23:AC23"/>
    <mergeCell ref="AD23:AK23"/>
    <mergeCell ref="AL23:AO23"/>
    <mergeCell ref="AP23:BF23"/>
    <mergeCell ref="BG23:BN23"/>
    <mergeCell ref="DL23:DV23"/>
    <mergeCell ref="BG22:BN22"/>
    <mergeCell ref="BO22:BR22"/>
    <mergeCell ref="BS22:CB22"/>
    <mergeCell ref="BO23:BR23"/>
    <mergeCell ref="BS23:CB23"/>
    <mergeCell ref="CD23:CQ23"/>
    <mergeCell ref="B22:Q22"/>
    <mergeCell ref="R22:Y22"/>
    <mergeCell ref="Z22:AC22"/>
    <mergeCell ref="AD22:AK22"/>
    <mergeCell ref="AL22:AO22"/>
    <mergeCell ref="AP22:BF22"/>
    <mergeCell ref="B24:Q24"/>
    <mergeCell ref="R24:Y24"/>
    <mergeCell ref="Z24:AC24"/>
    <mergeCell ref="AD24:AK24"/>
    <mergeCell ref="AL24:AO24"/>
    <mergeCell ref="AP24:BF24"/>
    <mergeCell ref="BG25:BN25"/>
    <mergeCell ref="CR23:CY23"/>
    <mergeCell ref="CZ23:DC23"/>
    <mergeCell ref="B25:Q25"/>
    <mergeCell ref="R25:Y25"/>
    <mergeCell ref="Z25:AC25"/>
    <mergeCell ref="AD25:AK25"/>
    <mergeCell ref="AL25:AO25"/>
    <mergeCell ref="BG24:BN24"/>
    <mergeCell ref="BO24:BR24"/>
    <mergeCell ref="BS24:CB24"/>
    <mergeCell ref="CD24:CQ24"/>
    <mergeCell ref="CR24:CY24"/>
    <mergeCell ref="BO25:BR25"/>
    <mergeCell ref="AP25:BF25"/>
    <mergeCell ref="DW25:EC25"/>
    <mergeCell ref="CZ24:DC24"/>
    <mergeCell ref="DD24:DK24"/>
    <mergeCell ref="DL24:DV24"/>
    <mergeCell ref="DW24:EC24"/>
    <mergeCell ref="DL25:DV25"/>
    <mergeCell ref="BG27:BN27"/>
    <mergeCell ref="BO27:BR27"/>
    <mergeCell ref="BS27:CB27"/>
    <mergeCell ref="BS26:CB26"/>
    <mergeCell ref="CD26:CQ26"/>
    <mergeCell ref="CR26:CY26"/>
    <mergeCell ref="CD27:CQ27"/>
    <mergeCell ref="CR27:CY27"/>
    <mergeCell ref="CZ27:DC27"/>
    <mergeCell ref="DL26:DV26"/>
    <mergeCell ref="BS25:CB25"/>
    <mergeCell ref="CD25:CQ25"/>
    <mergeCell ref="CR25:CY25"/>
    <mergeCell ref="CZ25:DC25"/>
    <mergeCell ref="DD25:DK25"/>
    <mergeCell ref="B27:Q27"/>
    <mergeCell ref="R27:Y27"/>
    <mergeCell ref="Z27:AC27"/>
    <mergeCell ref="AD27:AK27"/>
    <mergeCell ref="AL27:AO27"/>
    <mergeCell ref="AP27:BF27"/>
    <mergeCell ref="B26:Q26"/>
    <mergeCell ref="R26:Y26"/>
    <mergeCell ref="B28:Q28"/>
    <mergeCell ref="R28:Y28"/>
    <mergeCell ref="Z28:AC28"/>
    <mergeCell ref="AD28:AK28"/>
    <mergeCell ref="AL28:AO28"/>
    <mergeCell ref="AP28:BF28"/>
    <mergeCell ref="Z26:AC26"/>
    <mergeCell ref="AD26:AK26"/>
    <mergeCell ref="AL26:AO26"/>
    <mergeCell ref="AP26:BF26"/>
    <mergeCell ref="BG26:BN26"/>
    <mergeCell ref="BO26:BR26"/>
    <mergeCell ref="CZ26:DC26"/>
    <mergeCell ref="DD26:DK26"/>
    <mergeCell ref="BG29:BN29"/>
    <mergeCell ref="BG28:BN28"/>
    <mergeCell ref="CZ29:DC29"/>
    <mergeCell ref="DW27:EC27"/>
    <mergeCell ref="DW26:EC26"/>
    <mergeCell ref="DL27:DV27"/>
    <mergeCell ref="DD27:DK27"/>
    <mergeCell ref="BO28:BR28"/>
    <mergeCell ref="BS28:CB28"/>
    <mergeCell ref="CD28:CQ28"/>
    <mergeCell ref="CR28:CY28"/>
    <mergeCell ref="CZ28:DC28"/>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30:Q30"/>
    <mergeCell ref="R30:Y30"/>
    <mergeCell ref="Z30:AC30"/>
    <mergeCell ref="AD30:AK30"/>
    <mergeCell ref="AL30:AO30"/>
    <mergeCell ref="AP30:BF30"/>
    <mergeCell ref="BG30:BQ30"/>
    <mergeCell ref="BO29:BR29"/>
    <mergeCell ref="BS29:CB29"/>
    <mergeCell ref="BR30:CB30"/>
    <mergeCell ref="B32:Q32"/>
    <mergeCell ref="R32:Y32"/>
    <mergeCell ref="Z32:AC32"/>
    <mergeCell ref="AD32:AK32"/>
    <mergeCell ref="AL32:AO32"/>
    <mergeCell ref="DL32:DV32"/>
    <mergeCell ref="DW32:EC32"/>
    <mergeCell ref="BX32:CB32"/>
    <mergeCell ref="CF32:CQ32"/>
    <mergeCell ref="CD29:CE32"/>
    <mergeCell ref="CF29:CQ29"/>
    <mergeCell ref="CR29:CY29"/>
    <mergeCell ref="CR31:CY31"/>
    <mergeCell ref="CZ31:DC31"/>
    <mergeCell ref="DD31:DK31"/>
    <mergeCell ref="AD31:AK31"/>
    <mergeCell ref="AL31:AO31"/>
    <mergeCell ref="AP31:AS33"/>
    <mergeCell ref="AT31:AT33"/>
    <mergeCell ref="BG32:BL32"/>
    <mergeCell ref="BM32:BQ32"/>
    <mergeCell ref="AX32:BF32"/>
    <mergeCell ref="AX33:BF33"/>
    <mergeCell ref="BG33:BL33"/>
    <mergeCell ref="Z33:AC33"/>
    <mergeCell ref="AD33:AK33"/>
    <mergeCell ref="AL33:AO33"/>
    <mergeCell ref="BR33:BW33"/>
    <mergeCell ref="DL31:DV31"/>
    <mergeCell ref="DW31:EC31"/>
    <mergeCell ref="BX31:CB31"/>
    <mergeCell ref="CF31:CQ31"/>
    <mergeCell ref="DL29:DV29"/>
    <mergeCell ref="BM33:BQ33"/>
    <mergeCell ref="CR32:CY32"/>
    <mergeCell ref="CZ32:DC32"/>
    <mergeCell ref="DD32:DK32"/>
    <mergeCell ref="AX31:BF31"/>
    <mergeCell ref="BG31:BL31"/>
    <mergeCell ref="BM31:BQ31"/>
    <mergeCell ref="BR31:BW31"/>
    <mergeCell ref="BR32:BW32"/>
    <mergeCell ref="DW29:EC29"/>
    <mergeCell ref="CF30:CQ30"/>
    <mergeCell ref="CR30:CY30"/>
    <mergeCell ref="CZ30:DC30"/>
    <mergeCell ref="DD30:DK30"/>
    <mergeCell ref="DD29:DK29"/>
    <mergeCell ref="DL34:DV34"/>
    <mergeCell ref="DW34:EC34"/>
    <mergeCell ref="CZ35:DC35"/>
    <mergeCell ref="DD35:DK35"/>
    <mergeCell ref="DL35:DV35"/>
    <mergeCell ref="DW35:EC35"/>
    <mergeCell ref="DW33:EC33"/>
    <mergeCell ref="B34:Q34"/>
    <mergeCell ref="R34:Y34"/>
    <mergeCell ref="Z34:AC34"/>
    <mergeCell ref="AD34:AK34"/>
    <mergeCell ref="AL34:AO34"/>
    <mergeCell ref="CD34:CQ34"/>
    <mergeCell ref="CR34:CY34"/>
    <mergeCell ref="CZ34:DC34"/>
    <mergeCell ref="DD34:DK34"/>
    <mergeCell ref="BX33:CB33"/>
    <mergeCell ref="CD33:CQ33"/>
    <mergeCell ref="CR33:CY33"/>
    <mergeCell ref="CZ33:DC33"/>
    <mergeCell ref="DD33:DK33"/>
    <mergeCell ref="DL33:DV33"/>
    <mergeCell ref="B33:Q33"/>
    <mergeCell ref="R33:Y33"/>
    <mergeCell ref="B35:Q35"/>
    <mergeCell ref="R35:Y35"/>
    <mergeCell ref="Z35:AC35"/>
    <mergeCell ref="AD35:AK35"/>
    <mergeCell ref="AL35:AO35"/>
    <mergeCell ref="AQ35:BF35"/>
    <mergeCell ref="BG35:CB35"/>
    <mergeCell ref="B36:Q36"/>
    <mergeCell ref="R36:Y36"/>
    <mergeCell ref="Z36:AC36"/>
    <mergeCell ref="AD36:AK36"/>
    <mergeCell ref="AL36:AO36"/>
    <mergeCell ref="AQ36:AY36"/>
    <mergeCell ref="CD35:CQ35"/>
    <mergeCell ref="CR35:CY35"/>
    <mergeCell ref="CD36:CQ36"/>
    <mergeCell ref="CR36:CY36"/>
    <mergeCell ref="CZ36:DC36"/>
    <mergeCell ref="DD36:DK36"/>
    <mergeCell ref="AZ36:BF36"/>
    <mergeCell ref="BG36:BU36"/>
    <mergeCell ref="BV36:CB36"/>
    <mergeCell ref="AL38:AO38"/>
    <mergeCell ref="CD38:CQ38"/>
    <mergeCell ref="BV38:CB38"/>
    <mergeCell ref="BG38:BU38"/>
    <mergeCell ref="DL36:DV36"/>
    <mergeCell ref="DW36:EC36"/>
    <mergeCell ref="CR37:CY37"/>
    <mergeCell ref="CZ37:DC37"/>
    <mergeCell ref="BG37:BU37"/>
    <mergeCell ref="BV37:CB37"/>
    <mergeCell ref="CD37:CQ37"/>
    <mergeCell ref="DD37:DK37"/>
    <mergeCell ref="DL37:DV37"/>
    <mergeCell ref="DW37:EC37"/>
    <mergeCell ref="AZ37:BF37"/>
    <mergeCell ref="DL38:DV38"/>
    <mergeCell ref="DW38:EC38"/>
    <mergeCell ref="DW41:EC41"/>
    <mergeCell ref="DW40:EC40"/>
    <mergeCell ref="B41:Q41"/>
    <mergeCell ref="B39:Q39"/>
    <mergeCell ref="R39:Y39"/>
    <mergeCell ref="Z39:AC39"/>
    <mergeCell ref="AD39:AK39"/>
    <mergeCell ref="CR38:CY38"/>
    <mergeCell ref="CZ38:DC38"/>
    <mergeCell ref="DD38:DK38"/>
    <mergeCell ref="B37:Q37"/>
    <mergeCell ref="R37:Y37"/>
    <mergeCell ref="Z37:AC37"/>
    <mergeCell ref="AD37:AK37"/>
    <mergeCell ref="AL37:AO37"/>
    <mergeCell ref="AQ37:AY37"/>
    <mergeCell ref="AQ38:AY38"/>
    <mergeCell ref="B38:Q38"/>
    <mergeCell ref="R38:Y38"/>
    <mergeCell ref="Z38:AC38"/>
    <mergeCell ref="AD38:AK38"/>
    <mergeCell ref="DL39:DV39"/>
    <mergeCell ref="DW39:EC39"/>
    <mergeCell ref="B40:Q40"/>
    <mergeCell ref="R40:Y40"/>
    <mergeCell ref="Z40:AC40"/>
    <mergeCell ref="AD40:AK40"/>
    <mergeCell ref="AL40:AO40"/>
    <mergeCell ref="BV40:CB40"/>
    <mergeCell ref="AL39:AO39"/>
    <mergeCell ref="AQ39:AY39"/>
    <mergeCell ref="AZ39:BF39"/>
    <mergeCell ref="BV39:CB39"/>
    <mergeCell ref="CD39:CQ39"/>
    <mergeCell ref="CR39:CY39"/>
    <mergeCell ref="BG39:BU39"/>
    <mergeCell ref="AZ42:BF42"/>
    <mergeCell ref="BM42:BU42"/>
    <mergeCell ref="AQ40:AY40"/>
    <mergeCell ref="AZ40:BF40"/>
    <mergeCell ref="BG40:BK42"/>
    <mergeCell ref="BM40:BU40"/>
    <mergeCell ref="DL40:DV40"/>
    <mergeCell ref="AZ38:BF38"/>
    <mergeCell ref="CD40:CQ40"/>
    <mergeCell ref="CR40:CY40"/>
    <mergeCell ref="CZ40:DC40"/>
    <mergeCell ref="DD40:DK40"/>
    <mergeCell ref="AQ41:AY41"/>
    <mergeCell ref="AZ41:BF41"/>
    <mergeCell ref="DL41:DV41"/>
    <mergeCell ref="DL42:DV42"/>
    <mergeCell ref="BM41:BU41"/>
    <mergeCell ref="BV41:CB41"/>
    <mergeCell ref="CZ42:DC42"/>
    <mergeCell ref="DD42:DK42"/>
    <mergeCell ref="CZ41:DC41"/>
    <mergeCell ref="DD41:DK41"/>
    <mergeCell ref="CZ39:DC39"/>
    <mergeCell ref="DD39:DK39"/>
    <mergeCell ref="DW43:EC43"/>
    <mergeCell ref="B42:Q42"/>
    <mergeCell ref="R42:Y42"/>
    <mergeCell ref="CD41:CQ41"/>
    <mergeCell ref="CR41:CY41"/>
    <mergeCell ref="DW42:EC42"/>
    <mergeCell ref="B43:Q43"/>
    <mergeCell ref="R43:Y43"/>
    <mergeCell ref="Z43:AC43"/>
    <mergeCell ref="AD43:AK43"/>
    <mergeCell ref="AL43:AO43"/>
    <mergeCell ref="CD43:CQ43"/>
    <mergeCell ref="CR43:CY43"/>
    <mergeCell ref="BV42:CB42"/>
    <mergeCell ref="CD42:CQ42"/>
    <mergeCell ref="CR42:CY42"/>
    <mergeCell ref="Z42:AC42"/>
    <mergeCell ref="AD42:AK42"/>
    <mergeCell ref="AL42:AO42"/>
    <mergeCell ref="AQ42:AY42"/>
    <mergeCell ref="R41:Y41"/>
    <mergeCell ref="Z41:AC41"/>
    <mergeCell ref="AD41:AK41"/>
    <mergeCell ref="AL41:AO41"/>
    <mergeCell ref="B44:Q44"/>
    <mergeCell ref="R44:Y44"/>
    <mergeCell ref="Z44:AC44"/>
    <mergeCell ref="AD44:AK44"/>
    <mergeCell ref="AL44:AO44"/>
    <mergeCell ref="CD44:CE48"/>
    <mergeCell ref="CZ43:DC43"/>
    <mergeCell ref="DD43:DK43"/>
    <mergeCell ref="DL43:DV43"/>
    <mergeCell ref="DW44:EC44"/>
    <mergeCell ref="DW46:EC46"/>
    <mergeCell ref="CF45:CQ45"/>
    <mergeCell ref="CR45:CY45"/>
    <mergeCell ref="CZ45:DC45"/>
    <mergeCell ref="DD45:DK45"/>
    <mergeCell ref="DL45:DV45"/>
    <mergeCell ref="DW45:EC45"/>
    <mergeCell ref="CF44:CQ44"/>
    <mergeCell ref="CR44:CY44"/>
    <mergeCell ref="CZ44:DC44"/>
    <mergeCell ref="CF46:CQ46"/>
    <mergeCell ref="CR46:CY46"/>
    <mergeCell ref="CZ46:DC46"/>
    <mergeCell ref="DD46:DK46"/>
    <mergeCell ref="DL46:DV46"/>
    <mergeCell ref="DD48:DK48"/>
    <mergeCell ref="DL48:DV48"/>
    <mergeCell ref="DL47:DV47"/>
    <mergeCell ref="DD44:DK44"/>
    <mergeCell ref="DL44:DV44"/>
    <mergeCell ref="CR47:CY47"/>
    <mergeCell ref="CZ47:DC47"/>
    <mergeCell ref="CR48:CY48"/>
    <mergeCell ref="CZ48:DC48"/>
    <mergeCell ref="DW47:EC47"/>
    <mergeCell ref="DW48:EC48"/>
    <mergeCell ref="B47:CB47"/>
    <mergeCell ref="CF47:CQ47"/>
    <mergeCell ref="CD49:CQ49"/>
    <mergeCell ref="CR49:CY49"/>
    <mergeCell ref="CZ49:DC49"/>
    <mergeCell ref="DD49:DK49"/>
    <mergeCell ref="DL49:DV49"/>
    <mergeCell ref="DW49:EC49"/>
    <mergeCell ref="DD47:DK47"/>
    <mergeCell ref="B48:CB48"/>
    <mergeCell ref="CF48:CQ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86" customWidth="1"/>
    <col min="131" max="131" width="1.625" style="86" customWidth="1"/>
    <col min="132" max="16384" width="9" style="86" hidden="1"/>
  </cols>
  <sheetData>
    <row r="1" spans="1:131" ht="11.25" customHeight="1" thickBot="1" x14ac:dyDescent="0.2">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
      <c r="A2" s="725" t="s">
        <v>446</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726" t="s">
        <v>445</v>
      </c>
      <c r="DK2" s="727"/>
      <c r="DL2" s="727"/>
      <c r="DM2" s="727"/>
      <c r="DN2" s="727"/>
      <c r="DO2" s="728"/>
      <c r="DP2" s="115"/>
      <c r="DQ2" s="726" t="s">
        <v>444</v>
      </c>
      <c r="DR2" s="727"/>
      <c r="DS2" s="727"/>
      <c r="DT2" s="727"/>
      <c r="DU2" s="727"/>
      <c r="DV2" s="727"/>
      <c r="DW2" s="727"/>
      <c r="DX2" s="727"/>
      <c r="DY2" s="727"/>
      <c r="DZ2" s="728"/>
      <c r="EA2" s="88"/>
    </row>
    <row r="3" spans="1:131" ht="11.2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
      <c r="A4" s="729" t="s">
        <v>443</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94"/>
      <c r="BA4" s="94"/>
      <c r="BB4" s="94"/>
      <c r="BC4" s="94"/>
      <c r="BD4" s="94"/>
      <c r="BE4" s="89"/>
      <c r="BF4" s="89"/>
      <c r="BG4" s="89"/>
      <c r="BH4" s="89"/>
      <c r="BI4" s="89"/>
      <c r="BJ4" s="89"/>
      <c r="BK4" s="89"/>
      <c r="BL4" s="89"/>
      <c r="BM4" s="89"/>
      <c r="BN4" s="89"/>
      <c r="BO4" s="89"/>
      <c r="BP4" s="89"/>
      <c r="BQ4" s="730" t="s">
        <v>442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91"/>
    </row>
    <row r="5" spans="1:131" s="113" customFormat="1" ht="26.25" customHeight="1" x14ac:dyDescent="0.15">
      <c r="A5" s="731" t="s">
        <v>417</v>
      </c>
      <c r="B5" s="732"/>
      <c r="C5" s="732"/>
      <c r="D5" s="732"/>
      <c r="E5" s="732"/>
      <c r="F5" s="732"/>
      <c r="G5" s="732"/>
      <c r="H5" s="732"/>
      <c r="I5" s="732"/>
      <c r="J5" s="732"/>
      <c r="K5" s="732"/>
      <c r="L5" s="732"/>
      <c r="M5" s="732"/>
      <c r="N5" s="732"/>
      <c r="O5" s="732"/>
      <c r="P5" s="733"/>
      <c r="Q5" s="692" t="s">
        <v>441</v>
      </c>
      <c r="R5" s="693"/>
      <c r="S5" s="693"/>
      <c r="T5" s="693"/>
      <c r="U5" s="718"/>
      <c r="V5" s="692" t="s">
        <v>440</v>
      </c>
      <c r="W5" s="693"/>
      <c r="X5" s="693"/>
      <c r="Y5" s="693"/>
      <c r="Z5" s="718"/>
      <c r="AA5" s="692" t="s">
        <v>439</v>
      </c>
      <c r="AB5" s="693"/>
      <c r="AC5" s="693"/>
      <c r="AD5" s="693"/>
      <c r="AE5" s="693"/>
      <c r="AF5" s="720" t="s">
        <v>438</v>
      </c>
      <c r="AG5" s="693"/>
      <c r="AH5" s="693"/>
      <c r="AI5" s="693"/>
      <c r="AJ5" s="694"/>
      <c r="AK5" s="693" t="s">
        <v>437</v>
      </c>
      <c r="AL5" s="693"/>
      <c r="AM5" s="693"/>
      <c r="AN5" s="693"/>
      <c r="AO5" s="718"/>
      <c r="AP5" s="692" t="s">
        <v>436</v>
      </c>
      <c r="AQ5" s="693"/>
      <c r="AR5" s="693"/>
      <c r="AS5" s="693"/>
      <c r="AT5" s="718"/>
      <c r="AU5" s="692" t="s">
        <v>399</v>
      </c>
      <c r="AV5" s="693"/>
      <c r="AW5" s="693"/>
      <c r="AX5" s="693"/>
      <c r="AY5" s="694"/>
      <c r="AZ5" s="94"/>
      <c r="BA5" s="94"/>
      <c r="BB5" s="94"/>
      <c r="BC5" s="94"/>
      <c r="BD5" s="94"/>
      <c r="BE5" s="89"/>
      <c r="BF5" s="89"/>
      <c r="BG5" s="89"/>
      <c r="BH5" s="89"/>
      <c r="BI5" s="89"/>
      <c r="BJ5" s="89"/>
      <c r="BK5" s="89"/>
      <c r="BL5" s="89"/>
      <c r="BM5" s="89"/>
      <c r="BN5" s="89"/>
      <c r="BO5" s="89"/>
      <c r="BP5" s="89"/>
      <c r="BQ5" s="731" t="s">
        <v>435</v>
      </c>
      <c r="BR5" s="732"/>
      <c r="BS5" s="732"/>
      <c r="BT5" s="732"/>
      <c r="BU5" s="732"/>
      <c r="BV5" s="732"/>
      <c r="BW5" s="732"/>
      <c r="BX5" s="732"/>
      <c r="BY5" s="732"/>
      <c r="BZ5" s="732"/>
      <c r="CA5" s="732"/>
      <c r="CB5" s="732"/>
      <c r="CC5" s="732"/>
      <c r="CD5" s="732"/>
      <c r="CE5" s="732"/>
      <c r="CF5" s="732"/>
      <c r="CG5" s="733"/>
      <c r="CH5" s="692" t="s">
        <v>434</v>
      </c>
      <c r="CI5" s="693"/>
      <c r="CJ5" s="693"/>
      <c r="CK5" s="693"/>
      <c r="CL5" s="718"/>
      <c r="CM5" s="692" t="s">
        <v>433</v>
      </c>
      <c r="CN5" s="693"/>
      <c r="CO5" s="693"/>
      <c r="CP5" s="693"/>
      <c r="CQ5" s="718"/>
      <c r="CR5" s="692" t="s">
        <v>432</v>
      </c>
      <c r="CS5" s="693"/>
      <c r="CT5" s="693"/>
      <c r="CU5" s="693"/>
      <c r="CV5" s="718"/>
      <c r="CW5" s="692" t="s">
        <v>431</v>
      </c>
      <c r="CX5" s="693"/>
      <c r="CY5" s="693"/>
      <c r="CZ5" s="693"/>
      <c r="DA5" s="718"/>
      <c r="DB5" s="692" t="s">
        <v>430</v>
      </c>
      <c r="DC5" s="693"/>
      <c r="DD5" s="693"/>
      <c r="DE5" s="693"/>
      <c r="DF5" s="718"/>
      <c r="DG5" s="744" t="s">
        <v>429</v>
      </c>
      <c r="DH5" s="745"/>
      <c r="DI5" s="745"/>
      <c r="DJ5" s="745"/>
      <c r="DK5" s="746"/>
      <c r="DL5" s="744" t="s">
        <v>428</v>
      </c>
      <c r="DM5" s="745"/>
      <c r="DN5" s="745"/>
      <c r="DO5" s="745"/>
      <c r="DP5" s="746"/>
      <c r="DQ5" s="692" t="s">
        <v>427</v>
      </c>
      <c r="DR5" s="693"/>
      <c r="DS5" s="693"/>
      <c r="DT5" s="693"/>
      <c r="DU5" s="718"/>
      <c r="DV5" s="692" t="s">
        <v>399</v>
      </c>
      <c r="DW5" s="693"/>
      <c r="DX5" s="693"/>
      <c r="DY5" s="693"/>
      <c r="DZ5" s="694"/>
      <c r="EA5" s="91"/>
    </row>
    <row r="6" spans="1:131" s="113" customFormat="1" ht="26.25" customHeight="1" thickBot="1" x14ac:dyDescent="0.2">
      <c r="A6" s="734"/>
      <c r="B6" s="735"/>
      <c r="C6" s="735"/>
      <c r="D6" s="735"/>
      <c r="E6" s="735"/>
      <c r="F6" s="735"/>
      <c r="G6" s="735"/>
      <c r="H6" s="735"/>
      <c r="I6" s="735"/>
      <c r="J6" s="735"/>
      <c r="K6" s="735"/>
      <c r="L6" s="735"/>
      <c r="M6" s="735"/>
      <c r="N6" s="735"/>
      <c r="O6" s="735"/>
      <c r="P6" s="736"/>
      <c r="Q6" s="695"/>
      <c r="R6" s="696"/>
      <c r="S6" s="696"/>
      <c r="T6" s="696"/>
      <c r="U6" s="719"/>
      <c r="V6" s="695"/>
      <c r="W6" s="696"/>
      <c r="X6" s="696"/>
      <c r="Y6" s="696"/>
      <c r="Z6" s="719"/>
      <c r="AA6" s="695"/>
      <c r="AB6" s="696"/>
      <c r="AC6" s="696"/>
      <c r="AD6" s="696"/>
      <c r="AE6" s="696"/>
      <c r="AF6" s="721"/>
      <c r="AG6" s="696"/>
      <c r="AH6" s="696"/>
      <c r="AI6" s="696"/>
      <c r="AJ6" s="697"/>
      <c r="AK6" s="696"/>
      <c r="AL6" s="696"/>
      <c r="AM6" s="696"/>
      <c r="AN6" s="696"/>
      <c r="AO6" s="719"/>
      <c r="AP6" s="695"/>
      <c r="AQ6" s="696"/>
      <c r="AR6" s="696"/>
      <c r="AS6" s="696"/>
      <c r="AT6" s="719"/>
      <c r="AU6" s="695"/>
      <c r="AV6" s="696"/>
      <c r="AW6" s="696"/>
      <c r="AX6" s="696"/>
      <c r="AY6" s="697"/>
      <c r="AZ6" s="94"/>
      <c r="BA6" s="94"/>
      <c r="BB6" s="94"/>
      <c r="BC6" s="94"/>
      <c r="BD6" s="94"/>
      <c r="BE6" s="89"/>
      <c r="BF6" s="89"/>
      <c r="BG6" s="89"/>
      <c r="BH6" s="89"/>
      <c r="BI6" s="89"/>
      <c r="BJ6" s="89"/>
      <c r="BK6" s="89"/>
      <c r="BL6" s="89"/>
      <c r="BM6" s="89"/>
      <c r="BN6" s="89"/>
      <c r="BO6" s="89"/>
      <c r="BP6" s="89"/>
      <c r="BQ6" s="734"/>
      <c r="BR6" s="735"/>
      <c r="BS6" s="735"/>
      <c r="BT6" s="735"/>
      <c r="BU6" s="735"/>
      <c r="BV6" s="735"/>
      <c r="BW6" s="735"/>
      <c r="BX6" s="735"/>
      <c r="BY6" s="735"/>
      <c r="BZ6" s="735"/>
      <c r="CA6" s="735"/>
      <c r="CB6" s="735"/>
      <c r="CC6" s="735"/>
      <c r="CD6" s="735"/>
      <c r="CE6" s="735"/>
      <c r="CF6" s="735"/>
      <c r="CG6" s="736"/>
      <c r="CH6" s="695"/>
      <c r="CI6" s="696"/>
      <c r="CJ6" s="696"/>
      <c r="CK6" s="696"/>
      <c r="CL6" s="719"/>
      <c r="CM6" s="695"/>
      <c r="CN6" s="696"/>
      <c r="CO6" s="696"/>
      <c r="CP6" s="696"/>
      <c r="CQ6" s="719"/>
      <c r="CR6" s="695"/>
      <c r="CS6" s="696"/>
      <c r="CT6" s="696"/>
      <c r="CU6" s="696"/>
      <c r="CV6" s="719"/>
      <c r="CW6" s="695"/>
      <c r="CX6" s="696"/>
      <c r="CY6" s="696"/>
      <c r="CZ6" s="696"/>
      <c r="DA6" s="719"/>
      <c r="DB6" s="695"/>
      <c r="DC6" s="696"/>
      <c r="DD6" s="696"/>
      <c r="DE6" s="696"/>
      <c r="DF6" s="719"/>
      <c r="DG6" s="747"/>
      <c r="DH6" s="748"/>
      <c r="DI6" s="748"/>
      <c r="DJ6" s="748"/>
      <c r="DK6" s="749"/>
      <c r="DL6" s="747"/>
      <c r="DM6" s="748"/>
      <c r="DN6" s="748"/>
      <c r="DO6" s="748"/>
      <c r="DP6" s="749"/>
      <c r="DQ6" s="695"/>
      <c r="DR6" s="696"/>
      <c r="DS6" s="696"/>
      <c r="DT6" s="696"/>
      <c r="DU6" s="719"/>
      <c r="DV6" s="695"/>
      <c r="DW6" s="696"/>
      <c r="DX6" s="696"/>
      <c r="DY6" s="696"/>
      <c r="DZ6" s="697"/>
      <c r="EA6" s="91"/>
    </row>
    <row r="7" spans="1:131" s="113" customFormat="1" ht="26.25" customHeight="1" thickTop="1" x14ac:dyDescent="0.15">
      <c r="A7" s="110">
        <v>1</v>
      </c>
      <c r="B7" s="698" t="s">
        <v>426</v>
      </c>
      <c r="C7" s="699"/>
      <c r="D7" s="699"/>
      <c r="E7" s="699"/>
      <c r="F7" s="699"/>
      <c r="G7" s="699"/>
      <c r="H7" s="699"/>
      <c r="I7" s="699"/>
      <c r="J7" s="699"/>
      <c r="K7" s="699"/>
      <c r="L7" s="699"/>
      <c r="M7" s="699"/>
      <c r="N7" s="699"/>
      <c r="O7" s="699"/>
      <c r="P7" s="700"/>
      <c r="Q7" s="701">
        <v>5006</v>
      </c>
      <c r="R7" s="702"/>
      <c r="S7" s="702"/>
      <c r="T7" s="702"/>
      <c r="U7" s="702"/>
      <c r="V7" s="702">
        <v>4651</v>
      </c>
      <c r="W7" s="702"/>
      <c r="X7" s="702"/>
      <c r="Y7" s="702"/>
      <c r="Z7" s="702"/>
      <c r="AA7" s="702">
        <v>355</v>
      </c>
      <c r="AB7" s="702"/>
      <c r="AC7" s="702"/>
      <c r="AD7" s="702"/>
      <c r="AE7" s="703"/>
      <c r="AF7" s="704">
        <v>355</v>
      </c>
      <c r="AG7" s="705"/>
      <c r="AH7" s="705"/>
      <c r="AI7" s="705"/>
      <c r="AJ7" s="706"/>
      <c r="AK7" s="707" t="s">
        <v>422</v>
      </c>
      <c r="AL7" s="708"/>
      <c r="AM7" s="708"/>
      <c r="AN7" s="708"/>
      <c r="AO7" s="708"/>
      <c r="AP7" s="708">
        <v>3392</v>
      </c>
      <c r="AQ7" s="708"/>
      <c r="AR7" s="708"/>
      <c r="AS7" s="708"/>
      <c r="AT7" s="708"/>
      <c r="AU7" s="709"/>
      <c r="AV7" s="709"/>
      <c r="AW7" s="709"/>
      <c r="AX7" s="709"/>
      <c r="AY7" s="710"/>
      <c r="AZ7" s="94"/>
      <c r="BA7" s="94"/>
      <c r="BB7" s="94"/>
      <c r="BC7" s="94"/>
      <c r="BD7" s="94"/>
      <c r="BE7" s="89"/>
      <c r="BF7" s="89"/>
      <c r="BG7" s="89"/>
      <c r="BH7" s="89"/>
      <c r="BI7" s="89"/>
      <c r="BJ7" s="89"/>
      <c r="BK7" s="89"/>
      <c r="BL7" s="89"/>
      <c r="BM7" s="89"/>
      <c r="BN7" s="89"/>
      <c r="BO7" s="89"/>
      <c r="BP7" s="89"/>
      <c r="BQ7" s="110">
        <v>1</v>
      </c>
      <c r="BR7" s="114"/>
      <c r="BS7" s="711" t="s">
        <v>425</v>
      </c>
      <c r="BT7" s="712"/>
      <c r="BU7" s="712"/>
      <c r="BV7" s="712"/>
      <c r="BW7" s="712"/>
      <c r="BX7" s="712"/>
      <c r="BY7" s="712"/>
      <c r="BZ7" s="712"/>
      <c r="CA7" s="712"/>
      <c r="CB7" s="712"/>
      <c r="CC7" s="712"/>
      <c r="CD7" s="712"/>
      <c r="CE7" s="712"/>
      <c r="CF7" s="712"/>
      <c r="CG7" s="713"/>
      <c r="CH7" s="715" t="s">
        <v>422</v>
      </c>
      <c r="CI7" s="716"/>
      <c r="CJ7" s="716"/>
      <c r="CK7" s="716"/>
      <c r="CL7" s="717"/>
      <c r="CM7" s="715">
        <v>0</v>
      </c>
      <c r="CN7" s="716"/>
      <c r="CO7" s="716"/>
      <c r="CP7" s="716"/>
      <c r="CQ7" s="717"/>
      <c r="CR7" s="715">
        <v>0</v>
      </c>
      <c r="CS7" s="716"/>
      <c r="CT7" s="716"/>
      <c r="CU7" s="716"/>
      <c r="CV7" s="717"/>
      <c r="CW7" s="715" t="s">
        <v>381</v>
      </c>
      <c r="CX7" s="716"/>
      <c r="CY7" s="716"/>
      <c r="CZ7" s="716"/>
      <c r="DA7" s="717"/>
      <c r="DB7" s="715" t="s">
        <v>381</v>
      </c>
      <c r="DC7" s="716"/>
      <c r="DD7" s="716"/>
      <c r="DE7" s="716"/>
      <c r="DF7" s="717"/>
      <c r="DG7" s="715" t="s">
        <v>381</v>
      </c>
      <c r="DH7" s="716"/>
      <c r="DI7" s="716"/>
      <c r="DJ7" s="716"/>
      <c r="DK7" s="717"/>
      <c r="DL7" s="715" t="s">
        <v>381</v>
      </c>
      <c r="DM7" s="716"/>
      <c r="DN7" s="716"/>
      <c r="DO7" s="716"/>
      <c r="DP7" s="717"/>
      <c r="DQ7" s="715" t="s">
        <v>381</v>
      </c>
      <c r="DR7" s="716"/>
      <c r="DS7" s="716"/>
      <c r="DT7" s="716"/>
      <c r="DU7" s="717"/>
      <c r="DV7" s="711" t="s">
        <v>424</v>
      </c>
      <c r="DW7" s="712"/>
      <c r="DX7" s="712"/>
      <c r="DY7" s="712"/>
      <c r="DZ7" s="714"/>
      <c r="EA7" s="91"/>
    </row>
    <row r="8" spans="1:131" s="113" customFormat="1" ht="26.25" customHeight="1" x14ac:dyDescent="0.15">
      <c r="A8" s="108">
        <v>2</v>
      </c>
      <c r="B8" s="750" t="s">
        <v>423</v>
      </c>
      <c r="C8" s="751"/>
      <c r="D8" s="751"/>
      <c r="E8" s="751"/>
      <c r="F8" s="751"/>
      <c r="G8" s="751"/>
      <c r="H8" s="751"/>
      <c r="I8" s="751"/>
      <c r="J8" s="751"/>
      <c r="K8" s="751"/>
      <c r="L8" s="751"/>
      <c r="M8" s="751"/>
      <c r="N8" s="751"/>
      <c r="O8" s="751"/>
      <c r="P8" s="752"/>
      <c r="Q8" s="753">
        <v>0</v>
      </c>
      <c r="R8" s="754"/>
      <c r="S8" s="754"/>
      <c r="T8" s="754"/>
      <c r="U8" s="754"/>
      <c r="V8" s="754">
        <v>34</v>
      </c>
      <c r="W8" s="754"/>
      <c r="X8" s="754"/>
      <c r="Y8" s="754"/>
      <c r="Z8" s="754"/>
      <c r="AA8" s="754">
        <v>-34</v>
      </c>
      <c r="AB8" s="754"/>
      <c r="AC8" s="754"/>
      <c r="AD8" s="754"/>
      <c r="AE8" s="755"/>
      <c r="AF8" s="756">
        <v>-34</v>
      </c>
      <c r="AG8" s="757"/>
      <c r="AH8" s="757"/>
      <c r="AI8" s="757"/>
      <c r="AJ8" s="758"/>
      <c r="AK8" s="737" t="s">
        <v>422</v>
      </c>
      <c r="AL8" s="738"/>
      <c r="AM8" s="738"/>
      <c r="AN8" s="738"/>
      <c r="AO8" s="738"/>
      <c r="AP8" s="738">
        <v>0</v>
      </c>
      <c r="AQ8" s="738"/>
      <c r="AR8" s="738"/>
      <c r="AS8" s="738"/>
      <c r="AT8" s="738"/>
      <c r="AU8" s="739"/>
      <c r="AV8" s="739"/>
      <c r="AW8" s="739"/>
      <c r="AX8" s="739"/>
      <c r="AY8" s="740"/>
      <c r="AZ8" s="94"/>
      <c r="BA8" s="94"/>
      <c r="BB8" s="94"/>
      <c r="BC8" s="94"/>
      <c r="BD8" s="94"/>
      <c r="BE8" s="89"/>
      <c r="BF8" s="89"/>
      <c r="BG8" s="89"/>
      <c r="BH8" s="89"/>
      <c r="BI8" s="89"/>
      <c r="BJ8" s="89"/>
      <c r="BK8" s="89"/>
      <c r="BL8" s="89"/>
      <c r="BM8" s="89"/>
      <c r="BN8" s="89"/>
      <c r="BO8" s="89"/>
      <c r="BP8" s="89"/>
      <c r="BQ8" s="108">
        <v>2</v>
      </c>
      <c r="BR8" s="111"/>
      <c r="BS8" s="741"/>
      <c r="BT8" s="742"/>
      <c r="BU8" s="742"/>
      <c r="BV8" s="742"/>
      <c r="BW8" s="742"/>
      <c r="BX8" s="742"/>
      <c r="BY8" s="742"/>
      <c r="BZ8" s="742"/>
      <c r="CA8" s="742"/>
      <c r="CB8" s="742"/>
      <c r="CC8" s="742"/>
      <c r="CD8" s="742"/>
      <c r="CE8" s="742"/>
      <c r="CF8" s="742"/>
      <c r="CG8" s="743"/>
      <c r="CH8" s="722"/>
      <c r="CI8" s="723"/>
      <c r="CJ8" s="723"/>
      <c r="CK8" s="723"/>
      <c r="CL8" s="724"/>
      <c r="CM8" s="722"/>
      <c r="CN8" s="723"/>
      <c r="CO8" s="723"/>
      <c r="CP8" s="723"/>
      <c r="CQ8" s="724"/>
      <c r="CR8" s="722"/>
      <c r="CS8" s="723"/>
      <c r="CT8" s="723"/>
      <c r="CU8" s="723"/>
      <c r="CV8" s="724"/>
      <c r="CW8" s="722"/>
      <c r="CX8" s="723"/>
      <c r="CY8" s="723"/>
      <c r="CZ8" s="723"/>
      <c r="DA8" s="724"/>
      <c r="DB8" s="722"/>
      <c r="DC8" s="723"/>
      <c r="DD8" s="723"/>
      <c r="DE8" s="723"/>
      <c r="DF8" s="724"/>
      <c r="DG8" s="722"/>
      <c r="DH8" s="723"/>
      <c r="DI8" s="723"/>
      <c r="DJ8" s="723"/>
      <c r="DK8" s="724"/>
      <c r="DL8" s="722"/>
      <c r="DM8" s="723"/>
      <c r="DN8" s="723"/>
      <c r="DO8" s="723"/>
      <c r="DP8" s="724"/>
      <c r="DQ8" s="722"/>
      <c r="DR8" s="723"/>
      <c r="DS8" s="723"/>
      <c r="DT8" s="723"/>
      <c r="DU8" s="724"/>
      <c r="DV8" s="741"/>
      <c r="DW8" s="742"/>
      <c r="DX8" s="742"/>
      <c r="DY8" s="742"/>
      <c r="DZ8" s="759"/>
      <c r="EA8" s="91"/>
    </row>
    <row r="9" spans="1:131" s="113" customFormat="1" ht="26.25" customHeight="1" x14ac:dyDescent="0.15">
      <c r="A9" s="108">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56"/>
      <c r="AG9" s="757"/>
      <c r="AH9" s="757"/>
      <c r="AI9" s="757"/>
      <c r="AJ9" s="758"/>
      <c r="AK9" s="737"/>
      <c r="AL9" s="738"/>
      <c r="AM9" s="738"/>
      <c r="AN9" s="738"/>
      <c r="AO9" s="738"/>
      <c r="AP9" s="738"/>
      <c r="AQ9" s="738"/>
      <c r="AR9" s="738"/>
      <c r="AS9" s="738"/>
      <c r="AT9" s="738"/>
      <c r="AU9" s="739"/>
      <c r="AV9" s="739"/>
      <c r="AW9" s="739"/>
      <c r="AX9" s="739"/>
      <c r="AY9" s="740"/>
      <c r="AZ9" s="94"/>
      <c r="BA9" s="94"/>
      <c r="BB9" s="94"/>
      <c r="BC9" s="94"/>
      <c r="BD9" s="94"/>
      <c r="BE9" s="89"/>
      <c r="BF9" s="89"/>
      <c r="BG9" s="89"/>
      <c r="BH9" s="89"/>
      <c r="BI9" s="89"/>
      <c r="BJ9" s="89"/>
      <c r="BK9" s="89"/>
      <c r="BL9" s="89"/>
      <c r="BM9" s="89"/>
      <c r="BN9" s="89"/>
      <c r="BO9" s="89"/>
      <c r="BP9" s="89"/>
      <c r="BQ9" s="108">
        <v>3</v>
      </c>
      <c r="BR9" s="111"/>
      <c r="BS9" s="741"/>
      <c r="BT9" s="742"/>
      <c r="BU9" s="742"/>
      <c r="BV9" s="742"/>
      <c r="BW9" s="742"/>
      <c r="BX9" s="742"/>
      <c r="BY9" s="742"/>
      <c r="BZ9" s="742"/>
      <c r="CA9" s="742"/>
      <c r="CB9" s="742"/>
      <c r="CC9" s="742"/>
      <c r="CD9" s="742"/>
      <c r="CE9" s="742"/>
      <c r="CF9" s="742"/>
      <c r="CG9" s="743"/>
      <c r="CH9" s="722"/>
      <c r="CI9" s="723"/>
      <c r="CJ9" s="723"/>
      <c r="CK9" s="723"/>
      <c r="CL9" s="724"/>
      <c r="CM9" s="722"/>
      <c r="CN9" s="723"/>
      <c r="CO9" s="723"/>
      <c r="CP9" s="723"/>
      <c r="CQ9" s="724"/>
      <c r="CR9" s="722"/>
      <c r="CS9" s="723"/>
      <c r="CT9" s="723"/>
      <c r="CU9" s="723"/>
      <c r="CV9" s="724"/>
      <c r="CW9" s="722"/>
      <c r="CX9" s="723"/>
      <c r="CY9" s="723"/>
      <c r="CZ9" s="723"/>
      <c r="DA9" s="724"/>
      <c r="DB9" s="722"/>
      <c r="DC9" s="723"/>
      <c r="DD9" s="723"/>
      <c r="DE9" s="723"/>
      <c r="DF9" s="724"/>
      <c r="DG9" s="722"/>
      <c r="DH9" s="723"/>
      <c r="DI9" s="723"/>
      <c r="DJ9" s="723"/>
      <c r="DK9" s="724"/>
      <c r="DL9" s="722"/>
      <c r="DM9" s="723"/>
      <c r="DN9" s="723"/>
      <c r="DO9" s="723"/>
      <c r="DP9" s="724"/>
      <c r="DQ9" s="722"/>
      <c r="DR9" s="723"/>
      <c r="DS9" s="723"/>
      <c r="DT9" s="723"/>
      <c r="DU9" s="724"/>
      <c r="DV9" s="741"/>
      <c r="DW9" s="742"/>
      <c r="DX9" s="742"/>
      <c r="DY9" s="742"/>
      <c r="DZ9" s="759"/>
      <c r="EA9" s="91"/>
    </row>
    <row r="10" spans="1:131" s="113" customFormat="1" ht="26.25" customHeight="1" x14ac:dyDescent="0.15">
      <c r="A10" s="108">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56"/>
      <c r="AG10" s="757"/>
      <c r="AH10" s="757"/>
      <c r="AI10" s="757"/>
      <c r="AJ10" s="758"/>
      <c r="AK10" s="737"/>
      <c r="AL10" s="738"/>
      <c r="AM10" s="738"/>
      <c r="AN10" s="738"/>
      <c r="AO10" s="738"/>
      <c r="AP10" s="738"/>
      <c r="AQ10" s="738"/>
      <c r="AR10" s="738"/>
      <c r="AS10" s="738"/>
      <c r="AT10" s="738"/>
      <c r="AU10" s="739"/>
      <c r="AV10" s="739"/>
      <c r="AW10" s="739"/>
      <c r="AX10" s="739"/>
      <c r="AY10" s="740"/>
      <c r="AZ10" s="94"/>
      <c r="BA10" s="94"/>
      <c r="BB10" s="94"/>
      <c r="BC10" s="94"/>
      <c r="BD10" s="94"/>
      <c r="BE10" s="89"/>
      <c r="BF10" s="89"/>
      <c r="BG10" s="89"/>
      <c r="BH10" s="89"/>
      <c r="BI10" s="89"/>
      <c r="BJ10" s="89"/>
      <c r="BK10" s="89"/>
      <c r="BL10" s="89"/>
      <c r="BM10" s="89"/>
      <c r="BN10" s="89"/>
      <c r="BO10" s="89"/>
      <c r="BP10" s="89"/>
      <c r="BQ10" s="108">
        <v>4</v>
      </c>
      <c r="BR10" s="111"/>
      <c r="BS10" s="741"/>
      <c r="BT10" s="742"/>
      <c r="BU10" s="742"/>
      <c r="BV10" s="742"/>
      <c r="BW10" s="742"/>
      <c r="BX10" s="742"/>
      <c r="BY10" s="742"/>
      <c r="BZ10" s="742"/>
      <c r="CA10" s="742"/>
      <c r="CB10" s="742"/>
      <c r="CC10" s="742"/>
      <c r="CD10" s="742"/>
      <c r="CE10" s="742"/>
      <c r="CF10" s="742"/>
      <c r="CG10" s="743"/>
      <c r="CH10" s="722"/>
      <c r="CI10" s="723"/>
      <c r="CJ10" s="723"/>
      <c r="CK10" s="723"/>
      <c r="CL10" s="724"/>
      <c r="CM10" s="722"/>
      <c r="CN10" s="723"/>
      <c r="CO10" s="723"/>
      <c r="CP10" s="723"/>
      <c r="CQ10" s="724"/>
      <c r="CR10" s="722"/>
      <c r="CS10" s="723"/>
      <c r="CT10" s="723"/>
      <c r="CU10" s="723"/>
      <c r="CV10" s="724"/>
      <c r="CW10" s="722"/>
      <c r="CX10" s="723"/>
      <c r="CY10" s="723"/>
      <c r="CZ10" s="723"/>
      <c r="DA10" s="724"/>
      <c r="DB10" s="722"/>
      <c r="DC10" s="723"/>
      <c r="DD10" s="723"/>
      <c r="DE10" s="723"/>
      <c r="DF10" s="724"/>
      <c r="DG10" s="722"/>
      <c r="DH10" s="723"/>
      <c r="DI10" s="723"/>
      <c r="DJ10" s="723"/>
      <c r="DK10" s="724"/>
      <c r="DL10" s="722"/>
      <c r="DM10" s="723"/>
      <c r="DN10" s="723"/>
      <c r="DO10" s="723"/>
      <c r="DP10" s="724"/>
      <c r="DQ10" s="722"/>
      <c r="DR10" s="723"/>
      <c r="DS10" s="723"/>
      <c r="DT10" s="723"/>
      <c r="DU10" s="724"/>
      <c r="DV10" s="741"/>
      <c r="DW10" s="742"/>
      <c r="DX10" s="742"/>
      <c r="DY10" s="742"/>
      <c r="DZ10" s="759"/>
      <c r="EA10" s="91"/>
    </row>
    <row r="11" spans="1:131" s="113" customFormat="1" ht="26.25" customHeight="1" x14ac:dyDescent="0.15">
      <c r="A11" s="108">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37"/>
      <c r="AL11" s="738"/>
      <c r="AM11" s="738"/>
      <c r="AN11" s="738"/>
      <c r="AO11" s="738"/>
      <c r="AP11" s="738"/>
      <c r="AQ11" s="738"/>
      <c r="AR11" s="738"/>
      <c r="AS11" s="738"/>
      <c r="AT11" s="738"/>
      <c r="AU11" s="739"/>
      <c r="AV11" s="739"/>
      <c r="AW11" s="739"/>
      <c r="AX11" s="739"/>
      <c r="AY11" s="740"/>
      <c r="AZ11" s="94"/>
      <c r="BA11" s="94"/>
      <c r="BB11" s="94"/>
      <c r="BC11" s="94"/>
      <c r="BD11" s="94"/>
      <c r="BE11" s="89"/>
      <c r="BF11" s="89"/>
      <c r="BG11" s="89"/>
      <c r="BH11" s="89"/>
      <c r="BI11" s="89"/>
      <c r="BJ11" s="89"/>
      <c r="BK11" s="89"/>
      <c r="BL11" s="89"/>
      <c r="BM11" s="89"/>
      <c r="BN11" s="89"/>
      <c r="BO11" s="89"/>
      <c r="BP11" s="89"/>
      <c r="BQ11" s="108">
        <v>5</v>
      </c>
      <c r="BR11" s="111"/>
      <c r="BS11" s="741"/>
      <c r="BT11" s="742"/>
      <c r="BU11" s="742"/>
      <c r="BV11" s="742"/>
      <c r="BW11" s="742"/>
      <c r="BX11" s="742"/>
      <c r="BY11" s="742"/>
      <c r="BZ11" s="742"/>
      <c r="CA11" s="742"/>
      <c r="CB11" s="742"/>
      <c r="CC11" s="742"/>
      <c r="CD11" s="742"/>
      <c r="CE11" s="742"/>
      <c r="CF11" s="742"/>
      <c r="CG11" s="743"/>
      <c r="CH11" s="722"/>
      <c r="CI11" s="723"/>
      <c r="CJ11" s="723"/>
      <c r="CK11" s="723"/>
      <c r="CL11" s="724"/>
      <c r="CM11" s="722"/>
      <c r="CN11" s="723"/>
      <c r="CO11" s="723"/>
      <c r="CP11" s="723"/>
      <c r="CQ11" s="724"/>
      <c r="CR11" s="722"/>
      <c r="CS11" s="723"/>
      <c r="CT11" s="723"/>
      <c r="CU11" s="723"/>
      <c r="CV11" s="724"/>
      <c r="CW11" s="722"/>
      <c r="CX11" s="723"/>
      <c r="CY11" s="723"/>
      <c r="CZ11" s="723"/>
      <c r="DA11" s="724"/>
      <c r="DB11" s="722"/>
      <c r="DC11" s="723"/>
      <c r="DD11" s="723"/>
      <c r="DE11" s="723"/>
      <c r="DF11" s="724"/>
      <c r="DG11" s="722"/>
      <c r="DH11" s="723"/>
      <c r="DI11" s="723"/>
      <c r="DJ11" s="723"/>
      <c r="DK11" s="724"/>
      <c r="DL11" s="722"/>
      <c r="DM11" s="723"/>
      <c r="DN11" s="723"/>
      <c r="DO11" s="723"/>
      <c r="DP11" s="724"/>
      <c r="DQ11" s="722"/>
      <c r="DR11" s="723"/>
      <c r="DS11" s="723"/>
      <c r="DT11" s="723"/>
      <c r="DU11" s="724"/>
      <c r="DV11" s="741"/>
      <c r="DW11" s="742"/>
      <c r="DX11" s="742"/>
      <c r="DY11" s="742"/>
      <c r="DZ11" s="759"/>
      <c r="EA11" s="91"/>
    </row>
    <row r="12" spans="1:131" s="113" customFormat="1" ht="26.25" customHeight="1" x14ac:dyDescent="0.15">
      <c r="A12" s="108">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37"/>
      <c r="AL12" s="738"/>
      <c r="AM12" s="738"/>
      <c r="AN12" s="738"/>
      <c r="AO12" s="738"/>
      <c r="AP12" s="738"/>
      <c r="AQ12" s="738"/>
      <c r="AR12" s="738"/>
      <c r="AS12" s="738"/>
      <c r="AT12" s="738"/>
      <c r="AU12" s="739"/>
      <c r="AV12" s="739"/>
      <c r="AW12" s="739"/>
      <c r="AX12" s="739"/>
      <c r="AY12" s="740"/>
      <c r="AZ12" s="94"/>
      <c r="BA12" s="94"/>
      <c r="BB12" s="94"/>
      <c r="BC12" s="94"/>
      <c r="BD12" s="94"/>
      <c r="BE12" s="89"/>
      <c r="BF12" s="89"/>
      <c r="BG12" s="89"/>
      <c r="BH12" s="89"/>
      <c r="BI12" s="89"/>
      <c r="BJ12" s="89"/>
      <c r="BK12" s="89"/>
      <c r="BL12" s="89"/>
      <c r="BM12" s="89"/>
      <c r="BN12" s="89"/>
      <c r="BO12" s="89"/>
      <c r="BP12" s="89"/>
      <c r="BQ12" s="108">
        <v>6</v>
      </c>
      <c r="BR12" s="111"/>
      <c r="BS12" s="741"/>
      <c r="BT12" s="742"/>
      <c r="BU12" s="742"/>
      <c r="BV12" s="742"/>
      <c r="BW12" s="742"/>
      <c r="BX12" s="742"/>
      <c r="BY12" s="742"/>
      <c r="BZ12" s="742"/>
      <c r="CA12" s="742"/>
      <c r="CB12" s="742"/>
      <c r="CC12" s="742"/>
      <c r="CD12" s="742"/>
      <c r="CE12" s="742"/>
      <c r="CF12" s="742"/>
      <c r="CG12" s="743"/>
      <c r="CH12" s="722"/>
      <c r="CI12" s="723"/>
      <c r="CJ12" s="723"/>
      <c r="CK12" s="723"/>
      <c r="CL12" s="724"/>
      <c r="CM12" s="722"/>
      <c r="CN12" s="723"/>
      <c r="CO12" s="723"/>
      <c r="CP12" s="723"/>
      <c r="CQ12" s="724"/>
      <c r="CR12" s="722"/>
      <c r="CS12" s="723"/>
      <c r="CT12" s="723"/>
      <c r="CU12" s="723"/>
      <c r="CV12" s="724"/>
      <c r="CW12" s="722"/>
      <c r="CX12" s="723"/>
      <c r="CY12" s="723"/>
      <c r="CZ12" s="723"/>
      <c r="DA12" s="724"/>
      <c r="DB12" s="722"/>
      <c r="DC12" s="723"/>
      <c r="DD12" s="723"/>
      <c r="DE12" s="723"/>
      <c r="DF12" s="724"/>
      <c r="DG12" s="722"/>
      <c r="DH12" s="723"/>
      <c r="DI12" s="723"/>
      <c r="DJ12" s="723"/>
      <c r="DK12" s="724"/>
      <c r="DL12" s="722"/>
      <c r="DM12" s="723"/>
      <c r="DN12" s="723"/>
      <c r="DO12" s="723"/>
      <c r="DP12" s="724"/>
      <c r="DQ12" s="722"/>
      <c r="DR12" s="723"/>
      <c r="DS12" s="723"/>
      <c r="DT12" s="723"/>
      <c r="DU12" s="724"/>
      <c r="DV12" s="741"/>
      <c r="DW12" s="742"/>
      <c r="DX12" s="742"/>
      <c r="DY12" s="742"/>
      <c r="DZ12" s="759"/>
      <c r="EA12" s="91"/>
    </row>
    <row r="13" spans="1:131" s="113" customFormat="1" ht="26.25" customHeight="1" x14ac:dyDescent="0.15">
      <c r="A13" s="108">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37"/>
      <c r="AL13" s="738"/>
      <c r="AM13" s="738"/>
      <c r="AN13" s="738"/>
      <c r="AO13" s="738"/>
      <c r="AP13" s="738"/>
      <c r="AQ13" s="738"/>
      <c r="AR13" s="738"/>
      <c r="AS13" s="738"/>
      <c r="AT13" s="738"/>
      <c r="AU13" s="739"/>
      <c r="AV13" s="739"/>
      <c r="AW13" s="739"/>
      <c r="AX13" s="739"/>
      <c r="AY13" s="740"/>
      <c r="AZ13" s="94"/>
      <c r="BA13" s="94"/>
      <c r="BB13" s="94"/>
      <c r="BC13" s="94"/>
      <c r="BD13" s="94"/>
      <c r="BE13" s="89"/>
      <c r="BF13" s="89"/>
      <c r="BG13" s="89"/>
      <c r="BH13" s="89"/>
      <c r="BI13" s="89"/>
      <c r="BJ13" s="89"/>
      <c r="BK13" s="89"/>
      <c r="BL13" s="89"/>
      <c r="BM13" s="89"/>
      <c r="BN13" s="89"/>
      <c r="BO13" s="89"/>
      <c r="BP13" s="89"/>
      <c r="BQ13" s="108">
        <v>7</v>
      </c>
      <c r="BR13" s="111"/>
      <c r="BS13" s="741"/>
      <c r="BT13" s="742"/>
      <c r="BU13" s="742"/>
      <c r="BV13" s="742"/>
      <c r="BW13" s="742"/>
      <c r="BX13" s="742"/>
      <c r="BY13" s="742"/>
      <c r="BZ13" s="742"/>
      <c r="CA13" s="742"/>
      <c r="CB13" s="742"/>
      <c r="CC13" s="742"/>
      <c r="CD13" s="742"/>
      <c r="CE13" s="742"/>
      <c r="CF13" s="742"/>
      <c r="CG13" s="743"/>
      <c r="CH13" s="722"/>
      <c r="CI13" s="723"/>
      <c r="CJ13" s="723"/>
      <c r="CK13" s="723"/>
      <c r="CL13" s="724"/>
      <c r="CM13" s="722"/>
      <c r="CN13" s="723"/>
      <c r="CO13" s="723"/>
      <c r="CP13" s="723"/>
      <c r="CQ13" s="724"/>
      <c r="CR13" s="722"/>
      <c r="CS13" s="723"/>
      <c r="CT13" s="723"/>
      <c r="CU13" s="723"/>
      <c r="CV13" s="724"/>
      <c r="CW13" s="722"/>
      <c r="CX13" s="723"/>
      <c r="CY13" s="723"/>
      <c r="CZ13" s="723"/>
      <c r="DA13" s="724"/>
      <c r="DB13" s="722"/>
      <c r="DC13" s="723"/>
      <c r="DD13" s="723"/>
      <c r="DE13" s="723"/>
      <c r="DF13" s="724"/>
      <c r="DG13" s="722"/>
      <c r="DH13" s="723"/>
      <c r="DI13" s="723"/>
      <c r="DJ13" s="723"/>
      <c r="DK13" s="724"/>
      <c r="DL13" s="722"/>
      <c r="DM13" s="723"/>
      <c r="DN13" s="723"/>
      <c r="DO13" s="723"/>
      <c r="DP13" s="724"/>
      <c r="DQ13" s="722"/>
      <c r="DR13" s="723"/>
      <c r="DS13" s="723"/>
      <c r="DT13" s="723"/>
      <c r="DU13" s="724"/>
      <c r="DV13" s="741"/>
      <c r="DW13" s="742"/>
      <c r="DX13" s="742"/>
      <c r="DY13" s="742"/>
      <c r="DZ13" s="759"/>
      <c r="EA13" s="91"/>
    </row>
    <row r="14" spans="1:131" s="113" customFormat="1" ht="26.25" customHeight="1" x14ac:dyDescent="0.15">
      <c r="A14" s="108">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37"/>
      <c r="AL14" s="738"/>
      <c r="AM14" s="738"/>
      <c r="AN14" s="738"/>
      <c r="AO14" s="738"/>
      <c r="AP14" s="738"/>
      <c r="AQ14" s="738"/>
      <c r="AR14" s="738"/>
      <c r="AS14" s="738"/>
      <c r="AT14" s="738"/>
      <c r="AU14" s="739"/>
      <c r="AV14" s="739"/>
      <c r="AW14" s="739"/>
      <c r="AX14" s="739"/>
      <c r="AY14" s="740"/>
      <c r="AZ14" s="94"/>
      <c r="BA14" s="94"/>
      <c r="BB14" s="94"/>
      <c r="BC14" s="94"/>
      <c r="BD14" s="94"/>
      <c r="BE14" s="89"/>
      <c r="BF14" s="89"/>
      <c r="BG14" s="89"/>
      <c r="BH14" s="89"/>
      <c r="BI14" s="89"/>
      <c r="BJ14" s="89"/>
      <c r="BK14" s="89"/>
      <c r="BL14" s="89"/>
      <c r="BM14" s="89"/>
      <c r="BN14" s="89"/>
      <c r="BO14" s="89"/>
      <c r="BP14" s="89"/>
      <c r="BQ14" s="108">
        <v>8</v>
      </c>
      <c r="BR14" s="111"/>
      <c r="BS14" s="741"/>
      <c r="BT14" s="742"/>
      <c r="BU14" s="742"/>
      <c r="BV14" s="742"/>
      <c r="BW14" s="742"/>
      <c r="BX14" s="742"/>
      <c r="BY14" s="742"/>
      <c r="BZ14" s="742"/>
      <c r="CA14" s="742"/>
      <c r="CB14" s="742"/>
      <c r="CC14" s="742"/>
      <c r="CD14" s="742"/>
      <c r="CE14" s="742"/>
      <c r="CF14" s="742"/>
      <c r="CG14" s="743"/>
      <c r="CH14" s="722"/>
      <c r="CI14" s="723"/>
      <c r="CJ14" s="723"/>
      <c r="CK14" s="723"/>
      <c r="CL14" s="724"/>
      <c r="CM14" s="722"/>
      <c r="CN14" s="723"/>
      <c r="CO14" s="723"/>
      <c r="CP14" s="723"/>
      <c r="CQ14" s="724"/>
      <c r="CR14" s="722"/>
      <c r="CS14" s="723"/>
      <c r="CT14" s="723"/>
      <c r="CU14" s="723"/>
      <c r="CV14" s="724"/>
      <c r="CW14" s="722"/>
      <c r="CX14" s="723"/>
      <c r="CY14" s="723"/>
      <c r="CZ14" s="723"/>
      <c r="DA14" s="724"/>
      <c r="DB14" s="722"/>
      <c r="DC14" s="723"/>
      <c r="DD14" s="723"/>
      <c r="DE14" s="723"/>
      <c r="DF14" s="724"/>
      <c r="DG14" s="722"/>
      <c r="DH14" s="723"/>
      <c r="DI14" s="723"/>
      <c r="DJ14" s="723"/>
      <c r="DK14" s="724"/>
      <c r="DL14" s="722"/>
      <c r="DM14" s="723"/>
      <c r="DN14" s="723"/>
      <c r="DO14" s="723"/>
      <c r="DP14" s="724"/>
      <c r="DQ14" s="722"/>
      <c r="DR14" s="723"/>
      <c r="DS14" s="723"/>
      <c r="DT14" s="723"/>
      <c r="DU14" s="724"/>
      <c r="DV14" s="741"/>
      <c r="DW14" s="742"/>
      <c r="DX14" s="742"/>
      <c r="DY14" s="742"/>
      <c r="DZ14" s="759"/>
      <c r="EA14" s="91"/>
    </row>
    <row r="15" spans="1:131" s="113" customFormat="1" ht="26.25" customHeight="1" x14ac:dyDescent="0.15">
      <c r="A15" s="108">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37"/>
      <c r="AL15" s="738"/>
      <c r="AM15" s="738"/>
      <c r="AN15" s="738"/>
      <c r="AO15" s="738"/>
      <c r="AP15" s="738"/>
      <c r="AQ15" s="738"/>
      <c r="AR15" s="738"/>
      <c r="AS15" s="738"/>
      <c r="AT15" s="738"/>
      <c r="AU15" s="739"/>
      <c r="AV15" s="739"/>
      <c r="AW15" s="739"/>
      <c r="AX15" s="739"/>
      <c r="AY15" s="740"/>
      <c r="AZ15" s="94"/>
      <c r="BA15" s="94"/>
      <c r="BB15" s="94"/>
      <c r="BC15" s="94"/>
      <c r="BD15" s="94"/>
      <c r="BE15" s="89"/>
      <c r="BF15" s="89"/>
      <c r="BG15" s="89"/>
      <c r="BH15" s="89"/>
      <c r="BI15" s="89"/>
      <c r="BJ15" s="89"/>
      <c r="BK15" s="89"/>
      <c r="BL15" s="89"/>
      <c r="BM15" s="89"/>
      <c r="BN15" s="89"/>
      <c r="BO15" s="89"/>
      <c r="BP15" s="89"/>
      <c r="BQ15" s="108">
        <v>9</v>
      </c>
      <c r="BR15" s="111"/>
      <c r="BS15" s="741"/>
      <c r="BT15" s="742"/>
      <c r="BU15" s="742"/>
      <c r="BV15" s="742"/>
      <c r="BW15" s="742"/>
      <c r="BX15" s="742"/>
      <c r="BY15" s="742"/>
      <c r="BZ15" s="742"/>
      <c r="CA15" s="742"/>
      <c r="CB15" s="742"/>
      <c r="CC15" s="742"/>
      <c r="CD15" s="742"/>
      <c r="CE15" s="742"/>
      <c r="CF15" s="742"/>
      <c r="CG15" s="743"/>
      <c r="CH15" s="722"/>
      <c r="CI15" s="723"/>
      <c r="CJ15" s="723"/>
      <c r="CK15" s="723"/>
      <c r="CL15" s="724"/>
      <c r="CM15" s="722"/>
      <c r="CN15" s="723"/>
      <c r="CO15" s="723"/>
      <c r="CP15" s="723"/>
      <c r="CQ15" s="724"/>
      <c r="CR15" s="722"/>
      <c r="CS15" s="723"/>
      <c r="CT15" s="723"/>
      <c r="CU15" s="723"/>
      <c r="CV15" s="724"/>
      <c r="CW15" s="722"/>
      <c r="CX15" s="723"/>
      <c r="CY15" s="723"/>
      <c r="CZ15" s="723"/>
      <c r="DA15" s="724"/>
      <c r="DB15" s="722"/>
      <c r="DC15" s="723"/>
      <c r="DD15" s="723"/>
      <c r="DE15" s="723"/>
      <c r="DF15" s="724"/>
      <c r="DG15" s="722"/>
      <c r="DH15" s="723"/>
      <c r="DI15" s="723"/>
      <c r="DJ15" s="723"/>
      <c r="DK15" s="724"/>
      <c r="DL15" s="722"/>
      <c r="DM15" s="723"/>
      <c r="DN15" s="723"/>
      <c r="DO15" s="723"/>
      <c r="DP15" s="724"/>
      <c r="DQ15" s="722"/>
      <c r="DR15" s="723"/>
      <c r="DS15" s="723"/>
      <c r="DT15" s="723"/>
      <c r="DU15" s="724"/>
      <c r="DV15" s="741"/>
      <c r="DW15" s="742"/>
      <c r="DX15" s="742"/>
      <c r="DY15" s="742"/>
      <c r="DZ15" s="759"/>
      <c r="EA15" s="91"/>
    </row>
    <row r="16" spans="1:131" s="113" customFormat="1" ht="26.25" customHeight="1" x14ac:dyDescent="0.15">
      <c r="A16" s="108">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37"/>
      <c r="AL16" s="738"/>
      <c r="AM16" s="738"/>
      <c r="AN16" s="738"/>
      <c r="AO16" s="738"/>
      <c r="AP16" s="738"/>
      <c r="AQ16" s="738"/>
      <c r="AR16" s="738"/>
      <c r="AS16" s="738"/>
      <c r="AT16" s="738"/>
      <c r="AU16" s="739"/>
      <c r="AV16" s="739"/>
      <c r="AW16" s="739"/>
      <c r="AX16" s="739"/>
      <c r="AY16" s="740"/>
      <c r="AZ16" s="94"/>
      <c r="BA16" s="94"/>
      <c r="BB16" s="94"/>
      <c r="BC16" s="94"/>
      <c r="BD16" s="94"/>
      <c r="BE16" s="89"/>
      <c r="BF16" s="89"/>
      <c r="BG16" s="89"/>
      <c r="BH16" s="89"/>
      <c r="BI16" s="89"/>
      <c r="BJ16" s="89"/>
      <c r="BK16" s="89"/>
      <c r="BL16" s="89"/>
      <c r="BM16" s="89"/>
      <c r="BN16" s="89"/>
      <c r="BO16" s="89"/>
      <c r="BP16" s="89"/>
      <c r="BQ16" s="108">
        <v>10</v>
      </c>
      <c r="BR16" s="111"/>
      <c r="BS16" s="741"/>
      <c r="BT16" s="742"/>
      <c r="BU16" s="742"/>
      <c r="BV16" s="742"/>
      <c r="BW16" s="742"/>
      <c r="BX16" s="742"/>
      <c r="BY16" s="742"/>
      <c r="BZ16" s="742"/>
      <c r="CA16" s="742"/>
      <c r="CB16" s="742"/>
      <c r="CC16" s="742"/>
      <c r="CD16" s="742"/>
      <c r="CE16" s="742"/>
      <c r="CF16" s="742"/>
      <c r="CG16" s="743"/>
      <c r="CH16" s="722"/>
      <c r="CI16" s="723"/>
      <c r="CJ16" s="723"/>
      <c r="CK16" s="723"/>
      <c r="CL16" s="724"/>
      <c r="CM16" s="722"/>
      <c r="CN16" s="723"/>
      <c r="CO16" s="723"/>
      <c r="CP16" s="723"/>
      <c r="CQ16" s="724"/>
      <c r="CR16" s="722"/>
      <c r="CS16" s="723"/>
      <c r="CT16" s="723"/>
      <c r="CU16" s="723"/>
      <c r="CV16" s="724"/>
      <c r="CW16" s="722"/>
      <c r="CX16" s="723"/>
      <c r="CY16" s="723"/>
      <c r="CZ16" s="723"/>
      <c r="DA16" s="724"/>
      <c r="DB16" s="722"/>
      <c r="DC16" s="723"/>
      <c r="DD16" s="723"/>
      <c r="DE16" s="723"/>
      <c r="DF16" s="724"/>
      <c r="DG16" s="722"/>
      <c r="DH16" s="723"/>
      <c r="DI16" s="723"/>
      <c r="DJ16" s="723"/>
      <c r="DK16" s="724"/>
      <c r="DL16" s="722"/>
      <c r="DM16" s="723"/>
      <c r="DN16" s="723"/>
      <c r="DO16" s="723"/>
      <c r="DP16" s="724"/>
      <c r="DQ16" s="722"/>
      <c r="DR16" s="723"/>
      <c r="DS16" s="723"/>
      <c r="DT16" s="723"/>
      <c r="DU16" s="724"/>
      <c r="DV16" s="741"/>
      <c r="DW16" s="742"/>
      <c r="DX16" s="742"/>
      <c r="DY16" s="742"/>
      <c r="DZ16" s="759"/>
      <c r="EA16" s="91"/>
    </row>
    <row r="17" spans="1:131" s="113" customFormat="1" ht="26.25" customHeight="1" x14ac:dyDescent="0.15">
      <c r="A17" s="108">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37"/>
      <c r="AL17" s="738"/>
      <c r="AM17" s="738"/>
      <c r="AN17" s="738"/>
      <c r="AO17" s="738"/>
      <c r="AP17" s="738"/>
      <c r="AQ17" s="738"/>
      <c r="AR17" s="738"/>
      <c r="AS17" s="738"/>
      <c r="AT17" s="738"/>
      <c r="AU17" s="739"/>
      <c r="AV17" s="739"/>
      <c r="AW17" s="739"/>
      <c r="AX17" s="739"/>
      <c r="AY17" s="740"/>
      <c r="AZ17" s="94"/>
      <c r="BA17" s="94"/>
      <c r="BB17" s="94"/>
      <c r="BC17" s="94"/>
      <c r="BD17" s="94"/>
      <c r="BE17" s="89"/>
      <c r="BF17" s="89"/>
      <c r="BG17" s="89"/>
      <c r="BH17" s="89"/>
      <c r="BI17" s="89"/>
      <c r="BJ17" s="89"/>
      <c r="BK17" s="89"/>
      <c r="BL17" s="89"/>
      <c r="BM17" s="89"/>
      <c r="BN17" s="89"/>
      <c r="BO17" s="89"/>
      <c r="BP17" s="89"/>
      <c r="BQ17" s="108">
        <v>11</v>
      </c>
      <c r="BR17" s="111"/>
      <c r="BS17" s="741"/>
      <c r="BT17" s="742"/>
      <c r="BU17" s="742"/>
      <c r="BV17" s="742"/>
      <c r="BW17" s="742"/>
      <c r="BX17" s="742"/>
      <c r="BY17" s="742"/>
      <c r="BZ17" s="742"/>
      <c r="CA17" s="742"/>
      <c r="CB17" s="742"/>
      <c r="CC17" s="742"/>
      <c r="CD17" s="742"/>
      <c r="CE17" s="742"/>
      <c r="CF17" s="742"/>
      <c r="CG17" s="743"/>
      <c r="CH17" s="722"/>
      <c r="CI17" s="723"/>
      <c r="CJ17" s="723"/>
      <c r="CK17" s="723"/>
      <c r="CL17" s="724"/>
      <c r="CM17" s="722"/>
      <c r="CN17" s="723"/>
      <c r="CO17" s="723"/>
      <c r="CP17" s="723"/>
      <c r="CQ17" s="724"/>
      <c r="CR17" s="722"/>
      <c r="CS17" s="723"/>
      <c r="CT17" s="723"/>
      <c r="CU17" s="723"/>
      <c r="CV17" s="724"/>
      <c r="CW17" s="722"/>
      <c r="CX17" s="723"/>
      <c r="CY17" s="723"/>
      <c r="CZ17" s="723"/>
      <c r="DA17" s="724"/>
      <c r="DB17" s="722"/>
      <c r="DC17" s="723"/>
      <c r="DD17" s="723"/>
      <c r="DE17" s="723"/>
      <c r="DF17" s="724"/>
      <c r="DG17" s="722"/>
      <c r="DH17" s="723"/>
      <c r="DI17" s="723"/>
      <c r="DJ17" s="723"/>
      <c r="DK17" s="724"/>
      <c r="DL17" s="722"/>
      <c r="DM17" s="723"/>
      <c r="DN17" s="723"/>
      <c r="DO17" s="723"/>
      <c r="DP17" s="724"/>
      <c r="DQ17" s="722"/>
      <c r="DR17" s="723"/>
      <c r="DS17" s="723"/>
      <c r="DT17" s="723"/>
      <c r="DU17" s="724"/>
      <c r="DV17" s="741"/>
      <c r="DW17" s="742"/>
      <c r="DX17" s="742"/>
      <c r="DY17" s="742"/>
      <c r="DZ17" s="759"/>
      <c r="EA17" s="91"/>
    </row>
    <row r="18" spans="1:131" s="113" customFormat="1" ht="26.25" customHeight="1" x14ac:dyDescent="0.15">
      <c r="A18" s="108">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37"/>
      <c r="AL18" s="738"/>
      <c r="AM18" s="738"/>
      <c r="AN18" s="738"/>
      <c r="AO18" s="738"/>
      <c r="AP18" s="738"/>
      <c r="AQ18" s="738"/>
      <c r="AR18" s="738"/>
      <c r="AS18" s="738"/>
      <c r="AT18" s="738"/>
      <c r="AU18" s="739"/>
      <c r="AV18" s="739"/>
      <c r="AW18" s="739"/>
      <c r="AX18" s="739"/>
      <c r="AY18" s="740"/>
      <c r="AZ18" s="94"/>
      <c r="BA18" s="94"/>
      <c r="BB18" s="94"/>
      <c r="BC18" s="94"/>
      <c r="BD18" s="94"/>
      <c r="BE18" s="89"/>
      <c r="BF18" s="89"/>
      <c r="BG18" s="89"/>
      <c r="BH18" s="89"/>
      <c r="BI18" s="89"/>
      <c r="BJ18" s="89"/>
      <c r="BK18" s="89"/>
      <c r="BL18" s="89"/>
      <c r="BM18" s="89"/>
      <c r="BN18" s="89"/>
      <c r="BO18" s="89"/>
      <c r="BP18" s="89"/>
      <c r="BQ18" s="108">
        <v>12</v>
      </c>
      <c r="BR18" s="111"/>
      <c r="BS18" s="741"/>
      <c r="BT18" s="742"/>
      <c r="BU18" s="742"/>
      <c r="BV18" s="742"/>
      <c r="BW18" s="742"/>
      <c r="BX18" s="742"/>
      <c r="BY18" s="742"/>
      <c r="BZ18" s="742"/>
      <c r="CA18" s="742"/>
      <c r="CB18" s="742"/>
      <c r="CC18" s="742"/>
      <c r="CD18" s="742"/>
      <c r="CE18" s="742"/>
      <c r="CF18" s="742"/>
      <c r="CG18" s="743"/>
      <c r="CH18" s="722"/>
      <c r="CI18" s="723"/>
      <c r="CJ18" s="723"/>
      <c r="CK18" s="723"/>
      <c r="CL18" s="724"/>
      <c r="CM18" s="722"/>
      <c r="CN18" s="723"/>
      <c r="CO18" s="723"/>
      <c r="CP18" s="723"/>
      <c r="CQ18" s="724"/>
      <c r="CR18" s="722"/>
      <c r="CS18" s="723"/>
      <c r="CT18" s="723"/>
      <c r="CU18" s="723"/>
      <c r="CV18" s="724"/>
      <c r="CW18" s="722"/>
      <c r="CX18" s="723"/>
      <c r="CY18" s="723"/>
      <c r="CZ18" s="723"/>
      <c r="DA18" s="724"/>
      <c r="DB18" s="722"/>
      <c r="DC18" s="723"/>
      <c r="DD18" s="723"/>
      <c r="DE18" s="723"/>
      <c r="DF18" s="724"/>
      <c r="DG18" s="722"/>
      <c r="DH18" s="723"/>
      <c r="DI18" s="723"/>
      <c r="DJ18" s="723"/>
      <c r="DK18" s="724"/>
      <c r="DL18" s="722"/>
      <c r="DM18" s="723"/>
      <c r="DN18" s="723"/>
      <c r="DO18" s="723"/>
      <c r="DP18" s="724"/>
      <c r="DQ18" s="722"/>
      <c r="DR18" s="723"/>
      <c r="DS18" s="723"/>
      <c r="DT18" s="723"/>
      <c r="DU18" s="724"/>
      <c r="DV18" s="741"/>
      <c r="DW18" s="742"/>
      <c r="DX18" s="742"/>
      <c r="DY18" s="742"/>
      <c r="DZ18" s="759"/>
      <c r="EA18" s="91"/>
    </row>
    <row r="19" spans="1:131" s="113" customFormat="1" ht="26.25" customHeight="1" x14ac:dyDescent="0.15">
      <c r="A19" s="108">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37"/>
      <c r="AL19" s="738"/>
      <c r="AM19" s="738"/>
      <c r="AN19" s="738"/>
      <c r="AO19" s="738"/>
      <c r="AP19" s="738"/>
      <c r="AQ19" s="738"/>
      <c r="AR19" s="738"/>
      <c r="AS19" s="738"/>
      <c r="AT19" s="738"/>
      <c r="AU19" s="739"/>
      <c r="AV19" s="739"/>
      <c r="AW19" s="739"/>
      <c r="AX19" s="739"/>
      <c r="AY19" s="740"/>
      <c r="AZ19" s="94"/>
      <c r="BA19" s="94"/>
      <c r="BB19" s="94"/>
      <c r="BC19" s="94"/>
      <c r="BD19" s="94"/>
      <c r="BE19" s="89"/>
      <c r="BF19" s="89"/>
      <c r="BG19" s="89"/>
      <c r="BH19" s="89"/>
      <c r="BI19" s="89"/>
      <c r="BJ19" s="89"/>
      <c r="BK19" s="89"/>
      <c r="BL19" s="89"/>
      <c r="BM19" s="89"/>
      <c r="BN19" s="89"/>
      <c r="BO19" s="89"/>
      <c r="BP19" s="89"/>
      <c r="BQ19" s="108">
        <v>13</v>
      </c>
      <c r="BR19" s="111"/>
      <c r="BS19" s="741"/>
      <c r="BT19" s="742"/>
      <c r="BU19" s="742"/>
      <c r="BV19" s="742"/>
      <c r="BW19" s="742"/>
      <c r="BX19" s="742"/>
      <c r="BY19" s="742"/>
      <c r="BZ19" s="742"/>
      <c r="CA19" s="742"/>
      <c r="CB19" s="742"/>
      <c r="CC19" s="742"/>
      <c r="CD19" s="742"/>
      <c r="CE19" s="742"/>
      <c r="CF19" s="742"/>
      <c r="CG19" s="743"/>
      <c r="CH19" s="722"/>
      <c r="CI19" s="723"/>
      <c r="CJ19" s="723"/>
      <c r="CK19" s="723"/>
      <c r="CL19" s="724"/>
      <c r="CM19" s="722"/>
      <c r="CN19" s="723"/>
      <c r="CO19" s="723"/>
      <c r="CP19" s="723"/>
      <c r="CQ19" s="724"/>
      <c r="CR19" s="722"/>
      <c r="CS19" s="723"/>
      <c r="CT19" s="723"/>
      <c r="CU19" s="723"/>
      <c r="CV19" s="724"/>
      <c r="CW19" s="722"/>
      <c r="CX19" s="723"/>
      <c r="CY19" s="723"/>
      <c r="CZ19" s="723"/>
      <c r="DA19" s="724"/>
      <c r="DB19" s="722"/>
      <c r="DC19" s="723"/>
      <c r="DD19" s="723"/>
      <c r="DE19" s="723"/>
      <c r="DF19" s="724"/>
      <c r="DG19" s="722"/>
      <c r="DH19" s="723"/>
      <c r="DI19" s="723"/>
      <c r="DJ19" s="723"/>
      <c r="DK19" s="724"/>
      <c r="DL19" s="722"/>
      <c r="DM19" s="723"/>
      <c r="DN19" s="723"/>
      <c r="DO19" s="723"/>
      <c r="DP19" s="724"/>
      <c r="DQ19" s="722"/>
      <c r="DR19" s="723"/>
      <c r="DS19" s="723"/>
      <c r="DT19" s="723"/>
      <c r="DU19" s="724"/>
      <c r="DV19" s="741"/>
      <c r="DW19" s="742"/>
      <c r="DX19" s="742"/>
      <c r="DY19" s="742"/>
      <c r="DZ19" s="759"/>
      <c r="EA19" s="91"/>
    </row>
    <row r="20" spans="1:131" s="113" customFormat="1" ht="26.25" customHeight="1" x14ac:dyDescent="0.15">
      <c r="A20" s="108">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37"/>
      <c r="AL20" s="738"/>
      <c r="AM20" s="738"/>
      <c r="AN20" s="738"/>
      <c r="AO20" s="738"/>
      <c r="AP20" s="738"/>
      <c r="AQ20" s="738"/>
      <c r="AR20" s="738"/>
      <c r="AS20" s="738"/>
      <c r="AT20" s="738"/>
      <c r="AU20" s="739"/>
      <c r="AV20" s="739"/>
      <c r="AW20" s="739"/>
      <c r="AX20" s="739"/>
      <c r="AY20" s="740"/>
      <c r="AZ20" s="94"/>
      <c r="BA20" s="94"/>
      <c r="BB20" s="94"/>
      <c r="BC20" s="94"/>
      <c r="BD20" s="94"/>
      <c r="BE20" s="89"/>
      <c r="BF20" s="89"/>
      <c r="BG20" s="89"/>
      <c r="BH20" s="89"/>
      <c r="BI20" s="89"/>
      <c r="BJ20" s="89"/>
      <c r="BK20" s="89"/>
      <c r="BL20" s="89"/>
      <c r="BM20" s="89"/>
      <c r="BN20" s="89"/>
      <c r="BO20" s="89"/>
      <c r="BP20" s="89"/>
      <c r="BQ20" s="108">
        <v>14</v>
      </c>
      <c r="BR20" s="111"/>
      <c r="BS20" s="741"/>
      <c r="BT20" s="742"/>
      <c r="BU20" s="742"/>
      <c r="BV20" s="742"/>
      <c r="BW20" s="742"/>
      <c r="BX20" s="742"/>
      <c r="BY20" s="742"/>
      <c r="BZ20" s="742"/>
      <c r="CA20" s="742"/>
      <c r="CB20" s="742"/>
      <c r="CC20" s="742"/>
      <c r="CD20" s="742"/>
      <c r="CE20" s="742"/>
      <c r="CF20" s="742"/>
      <c r="CG20" s="743"/>
      <c r="CH20" s="722"/>
      <c r="CI20" s="723"/>
      <c r="CJ20" s="723"/>
      <c r="CK20" s="723"/>
      <c r="CL20" s="724"/>
      <c r="CM20" s="722"/>
      <c r="CN20" s="723"/>
      <c r="CO20" s="723"/>
      <c r="CP20" s="723"/>
      <c r="CQ20" s="724"/>
      <c r="CR20" s="722"/>
      <c r="CS20" s="723"/>
      <c r="CT20" s="723"/>
      <c r="CU20" s="723"/>
      <c r="CV20" s="724"/>
      <c r="CW20" s="722"/>
      <c r="CX20" s="723"/>
      <c r="CY20" s="723"/>
      <c r="CZ20" s="723"/>
      <c r="DA20" s="724"/>
      <c r="DB20" s="722"/>
      <c r="DC20" s="723"/>
      <c r="DD20" s="723"/>
      <c r="DE20" s="723"/>
      <c r="DF20" s="724"/>
      <c r="DG20" s="722"/>
      <c r="DH20" s="723"/>
      <c r="DI20" s="723"/>
      <c r="DJ20" s="723"/>
      <c r="DK20" s="724"/>
      <c r="DL20" s="722"/>
      <c r="DM20" s="723"/>
      <c r="DN20" s="723"/>
      <c r="DO20" s="723"/>
      <c r="DP20" s="724"/>
      <c r="DQ20" s="722"/>
      <c r="DR20" s="723"/>
      <c r="DS20" s="723"/>
      <c r="DT20" s="723"/>
      <c r="DU20" s="724"/>
      <c r="DV20" s="741"/>
      <c r="DW20" s="742"/>
      <c r="DX20" s="742"/>
      <c r="DY20" s="742"/>
      <c r="DZ20" s="759"/>
      <c r="EA20" s="91"/>
    </row>
    <row r="21" spans="1:131" s="113" customFormat="1" ht="26.25" customHeight="1" thickBot="1" x14ac:dyDescent="0.2">
      <c r="A21" s="108">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37"/>
      <c r="AL21" s="738"/>
      <c r="AM21" s="738"/>
      <c r="AN21" s="738"/>
      <c r="AO21" s="738"/>
      <c r="AP21" s="738"/>
      <c r="AQ21" s="738"/>
      <c r="AR21" s="738"/>
      <c r="AS21" s="738"/>
      <c r="AT21" s="738"/>
      <c r="AU21" s="739"/>
      <c r="AV21" s="739"/>
      <c r="AW21" s="739"/>
      <c r="AX21" s="739"/>
      <c r="AY21" s="740"/>
      <c r="AZ21" s="94"/>
      <c r="BA21" s="94"/>
      <c r="BB21" s="94"/>
      <c r="BC21" s="94"/>
      <c r="BD21" s="94"/>
      <c r="BE21" s="89"/>
      <c r="BF21" s="89"/>
      <c r="BG21" s="89"/>
      <c r="BH21" s="89"/>
      <c r="BI21" s="89"/>
      <c r="BJ21" s="89"/>
      <c r="BK21" s="89"/>
      <c r="BL21" s="89"/>
      <c r="BM21" s="89"/>
      <c r="BN21" s="89"/>
      <c r="BO21" s="89"/>
      <c r="BP21" s="89"/>
      <c r="BQ21" s="108">
        <v>15</v>
      </c>
      <c r="BR21" s="111"/>
      <c r="BS21" s="741"/>
      <c r="BT21" s="742"/>
      <c r="BU21" s="742"/>
      <c r="BV21" s="742"/>
      <c r="BW21" s="742"/>
      <c r="BX21" s="742"/>
      <c r="BY21" s="742"/>
      <c r="BZ21" s="742"/>
      <c r="CA21" s="742"/>
      <c r="CB21" s="742"/>
      <c r="CC21" s="742"/>
      <c r="CD21" s="742"/>
      <c r="CE21" s="742"/>
      <c r="CF21" s="742"/>
      <c r="CG21" s="743"/>
      <c r="CH21" s="722"/>
      <c r="CI21" s="723"/>
      <c r="CJ21" s="723"/>
      <c r="CK21" s="723"/>
      <c r="CL21" s="724"/>
      <c r="CM21" s="722"/>
      <c r="CN21" s="723"/>
      <c r="CO21" s="723"/>
      <c r="CP21" s="723"/>
      <c r="CQ21" s="724"/>
      <c r="CR21" s="722"/>
      <c r="CS21" s="723"/>
      <c r="CT21" s="723"/>
      <c r="CU21" s="723"/>
      <c r="CV21" s="724"/>
      <c r="CW21" s="722"/>
      <c r="CX21" s="723"/>
      <c r="CY21" s="723"/>
      <c r="CZ21" s="723"/>
      <c r="DA21" s="724"/>
      <c r="DB21" s="722"/>
      <c r="DC21" s="723"/>
      <c r="DD21" s="723"/>
      <c r="DE21" s="723"/>
      <c r="DF21" s="724"/>
      <c r="DG21" s="722"/>
      <c r="DH21" s="723"/>
      <c r="DI21" s="723"/>
      <c r="DJ21" s="723"/>
      <c r="DK21" s="724"/>
      <c r="DL21" s="722"/>
      <c r="DM21" s="723"/>
      <c r="DN21" s="723"/>
      <c r="DO21" s="723"/>
      <c r="DP21" s="724"/>
      <c r="DQ21" s="722"/>
      <c r="DR21" s="723"/>
      <c r="DS21" s="723"/>
      <c r="DT21" s="723"/>
      <c r="DU21" s="724"/>
      <c r="DV21" s="741"/>
      <c r="DW21" s="742"/>
      <c r="DX21" s="742"/>
      <c r="DY21" s="742"/>
      <c r="DZ21" s="759"/>
      <c r="EA21" s="91"/>
    </row>
    <row r="22" spans="1:131" s="113" customFormat="1" ht="26.25" customHeight="1" x14ac:dyDescent="0.15">
      <c r="A22" s="108">
        <v>16</v>
      </c>
      <c r="B22" s="750"/>
      <c r="C22" s="751"/>
      <c r="D22" s="751"/>
      <c r="E22" s="751"/>
      <c r="F22" s="751"/>
      <c r="G22" s="751"/>
      <c r="H22" s="751"/>
      <c r="I22" s="751"/>
      <c r="J22" s="751"/>
      <c r="K22" s="751"/>
      <c r="L22" s="751"/>
      <c r="M22" s="751"/>
      <c r="N22" s="751"/>
      <c r="O22" s="751"/>
      <c r="P22" s="752"/>
      <c r="Q22" s="760"/>
      <c r="R22" s="761"/>
      <c r="S22" s="761"/>
      <c r="T22" s="761"/>
      <c r="U22" s="761"/>
      <c r="V22" s="761"/>
      <c r="W22" s="761"/>
      <c r="X22" s="761"/>
      <c r="Y22" s="761"/>
      <c r="Z22" s="761"/>
      <c r="AA22" s="761"/>
      <c r="AB22" s="761"/>
      <c r="AC22" s="761"/>
      <c r="AD22" s="761"/>
      <c r="AE22" s="762"/>
      <c r="AF22" s="756"/>
      <c r="AG22" s="757"/>
      <c r="AH22" s="757"/>
      <c r="AI22" s="757"/>
      <c r="AJ22" s="758"/>
      <c r="AK22" s="763"/>
      <c r="AL22" s="764"/>
      <c r="AM22" s="764"/>
      <c r="AN22" s="764"/>
      <c r="AO22" s="764"/>
      <c r="AP22" s="764"/>
      <c r="AQ22" s="764"/>
      <c r="AR22" s="764"/>
      <c r="AS22" s="764"/>
      <c r="AT22" s="764"/>
      <c r="AU22" s="765"/>
      <c r="AV22" s="765"/>
      <c r="AW22" s="765"/>
      <c r="AX22" s="765"/>
      <c r="AY22" s="766"/>
      <c r="AZ22" s="767" t="s">
        <v>421</v>
      </c>
      <c r="BA22" s="767"/>
      <c r="BB22" s="767"/>
      <c r="BC22" s="767"/>
      <c r="BD22" s="768"/>
      <c r="BE22" s="89"/>
      <c r="BF22" s="89"/>
      <c r="BG22" s="89"/>
      <c r="BH22" s="89"/>
      <c r="BI22" s="89"/>
      <c r="BJ22" s="89"/>
      <c r="BK22" s="89"/>
      <c r="BL22" s="89"/>
      <c r="BM22" s="89"/>
      <c r="BN22" s="89"/>
      <c r="BO22" s="89"/>
      <c r="BP22" s="89"/>
      <c r="BQ22" s="108">
        <v>16</v>
      </c>
      <c r="BR22" s="111"/>
      <c r="BS22" s="741"/>
      <c r="BT22" s="742"/>
      <c r="BU22" s="742"/>
      <c r="BV22" s="742"/>
      <c r="BW22" s="742"/>
      <c r="BX22" s="742"/>
      <c r="BY22" s="742"/>
      <c r="BZ22" s="742"/>
      <c r="CA22" s="742"/>
      <c r="CB22" s="742"/>
      <c r="CC22" s="742"/>
      <c r="CD22" s="742"/>
      <c r="CE22" s="742"/>
      <c r="CF22" s="742"/>
      <c r="CG22" s="743"/>
      <c r="CH22" s="722"/>
      <c r="CI22" s="723"/>
      <c r="CJ22" s="723"/>
      <c r="CK22" s="723"/>
      <c r="CL22" s="724"/>
      <c r="CM22" s="722"/>
      <c r="CN22" s="723"/>
      <c r="CO22" s="723"/>
      <c r="CP22" s="723"/>
      <c r="CQ22" s="724"/>
      <c r="CR22" s="722"/>
      <c r="CS22" s="723"/>
      <c r="CT22" s="723"/>
      <c r="CU22" s="723"/>
      <c r="CV22" s="724"/>
      <c r="CW22" s="722"/>
      <c r="CX22" s="723"/>
      <c r="CY22" s="723"/>
      <c r="CZ22" s="723"/>
      <c r="DA22" s="724"/>
      <c r="DB22" s="722"/>
      <c r="DC22" s="723"/>
      <c r="DD22" s="723"/>
      <c r="DE22" s="723"/>
      <c r="DF22" s="724"/>
      <c r="DG22" s="722"/>
      <c r="DH22" s="723"/>
      <c r="DI22" s="723"/>
      <c r="DJ22" s="723"/>
      <c r="DK22" s="724"/>
      <c r="DL22" s="722"/>
      <c r="DM22" s="723"/>
      <c r="DN22" s="723"/>
      <c r="DO22" s="723"/>
      <c r="DP22" s="724"/>
      <c r="DQ22" s="722"/>
      <c r="DR22" s="723"/>
      <c r="DS22" s="723"/>
      <c r="DT22" s="723"/>
      <c r="DU22" s="724"/>
      <c r="DV22" s="741"/>
      <c r="DW22" s="742"/>
      <c r="DX22" s="742"/>
      <c r="DY22" s="742"/>
      <c r="DZ22" s="759"/>
      <c r="EA22" s="91"/>
    </row>
    <row r="23" spans="1:131" s="113" customFormat="1" ht="26.25" customHeight="1" thickBot="1" x14ac:dyDescent="0.2">
      <c r="A23" s="106" t="s">
        <v>379</v>
      </c>
      <c r="B23" s="769" t="s">
        <v>420</v>
      </c>
      <c r="C23" s="770"/>
      <c r="D23" s="770"/>
      <c r="E23" s="770"/>
      <c r="F23" s="770"/>
      <c r="G23" s="770"/>
      <c r="H23" s="770"/>
      <c r="I23" s="770"/>
      <c r="J23" s="770"/>
      <c r="K23" s="770"/>
      <c r="L23" s="770"/>
      <c r="M23" s="770"/>
      <c r="N23" s="770"/>
      <c r="O23" s="770"/>
      <c r="P23" s="771"/>
      <c r="Q23" s="772">
        <v>5006</v>
      </c>
      <c r="R23" s="773"/>
      <c r="S23" s="773"/>
      <c r="T23" s="773"/>
      <c r="U23" s="773"/>
      <c r="V23" s="773">
        <v>4685</v>
      </c>
      <c r="W23" s="773"/>
      <c r="X23" s="773"/>
      <c r="Y23" s="773"/>
      <c r="Z23" s="773"/>
      <c r="AA23" s="773">
        <v>321</v>
      </c>
      <c r="AB23" s="773"/>
      <c r="AC23" s="773"/>
      <c r="AD23" s="773"/>
      <c r="AE23" s="774"/>
      <c r="AF23" s="775">
        <v>321</v>
      </c>
      <c r="AG23" s="773"/>
      <c r="AH23" s="773"/>
      <c r="AI23" s="773"/>
      <c r="AJ23" s="776"/>
      <c r="AK23" s="777"/>
      <c r="AL23" s="778"/>
      <c r="AM23" s="778"/>
      <c r="AN23" s="778"/>
      <c r="AO23" s="778"/>
      <c r="AP23" s="773">
        <v>3392</v>
      </c>
      <c r="AQ23" s="773"/>
      <c r="AR23" s="773"/>
      <c r="AS23" s="773"/>
      <c r="AT23" s="773"/>
      <c r="AU23" s="779"/>
      <c r="AV23" s="779"/>
      <c r="AW23" s="779"/>
      <c r="AX23" s="779"/>
      <c r="AY23" s="780"/>
      <c r="AZ23" s="781" t="s">
        <v>46</v>
      </c>
      <c r="BA23" s="782"/>
      <c r="BB23" s="782"/>
      <c r="BC23" s="782"/>
      <c r="BD23" s="783"/>
      <c r="BE23" s="89"/>
      <c r="BF23" s="89"/>
      <c r="BG23" s="89"/>
      <c r="BH23" s="89"/>
      <c r="BI23" s="89"/>
      <c r="BJ23" s="89"/>
      <c r="BK23" s="89"/>
      <c r="BL23" s="89"/>
      <c r="BM23" s="89"/>
      <c r="BN23" s="89"/>
      <c r="BO23" s="89"/>
      <c r="BP23" s="89"/>
      <c r="BQ23" s="108">
        <v>17</v>
      </c>
      <c r="BR23" s="111"/>
      <c r="BS23" s="741"/>
      <c r="BT23" s="742"/>
      <c r="BU23" s="742"/>
      <c r="BV23" s="742"/>
      <c r="BW23" s="742"/>
      <c r="BX23" s="742"/>
      <c r="BY23" s="742"/>
      <c r="BZ23" s="742"/>
      <c r="CA23" s="742"/>
      <c r="CB23" s="742"/>
      <c r="CC23" s="742"/>
      <c r="CD23" s="742"/>
      <c r="CE23" s="742"/>
      <c r="CF23" s="742"/>
      <c r="CG23" s="743"/>
      <c r="CH23" s="722"/>
      <c r="CI23" s="723"/>
      <c r="CJ23" s="723"/>
      <c r="CK23" s="723"/>
      <c r="CL23" s="724"/>
      <c r="CM23" s="722"/>
      <c r="CN23" s="723"/>
      <c r="CO23" s="723"/>
      <c r="CP23" s="723"/>
      <c r="CQ23" s="724"/>
      <c r="CR23" s="722"/>
      <c r="CS23" s="723"/>
      <c r="CT23" s="723"/>
      <c r="CU23" s="723"/>
      <c r="CV23" s="724"/>
      <c r="CW23" s="722"/>
      <c r="CX23" s="723"/>
      <c r="CY23" s="723"/>
      <c r="CZ23" s="723"/>
      <c r="DA23" s="724"/>
      <c r="DB23" s="722"/>
      <c r="DC23" s="723"/>
      <c r="DD23" s="723"/>
      <c r="DE23" s="723"/>
      <c r="DF23" s="724"/>
      <c r="DG23" s="722"/>
      <c r="DH23" s="723"/>
      <c r="DI23" s="723"/>
      <c r="DJ23" s="723"/>
      <c r="DK23" s="724"/>
      <c r="DL23" s="722"/>
      <c r="DM23" s="723"/>
      <c r="DN23" s="723"/>
      <c r="DO23" s="723"/>
      <c r="DP23" s="724"/>
      <c r="DQ23" s="722"/>
      <c r="DR23" s="723"/>
      <c r="DS23" s="723"/>
      <c r="DT23" s="723"/>
      <c r="DU23" s="724"/>
      <c r="DV23" s="741"/>
      <c r="DW23" s="742"/>
      <c r="DX23" s="742"/>
      <c r="DY23" s="742"/>
      <c r="DZ23" s="759"/>
      <c r="EA23" s="91"/>
    </row>
    <row r="24" spans="1:131" s="113" customFormat="1" ht="26.25" customHeight="1" x14ac:dyDescent="0.15">
      <c r="A24" s="784" t="s">
        <v>419</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94"/>
      <c r="BA24" s="94"/>
      <c r="BB24" s="94"/>
      <c r="BC24" s="94"/>
      <c r="BD24" s="94"/>
      <c r="BE24" s="89"/>
      <c r="BF24" s="89"/>
      <c r="BG24" s="89"/>
      <c r="BH24" s="89"/>
      <c r="BI24" s="89"/>
      <c r="BJ24" s="89"/>
      <c r="BK24" s="89"/>
      <c r="BL24" s="89"/>
      <c r="BM24" s="89"/>
      <c r="BN24" s="89"/>
      <c r="BO24" s="89"/>
      <c r="BP24" s="89"/>
      <c r="BQ24" s="108">
        <v>18</v>
      </c>
      <c r="BR24" s="111"/>
      <c r="BS24" s="741"/>
      <c r="BT24" s="742"/>
      <c r="BU24" s="742"/>
      <c r="BV24" s="742"/>
      <c r="BW24" s="742"/>
      <c r="BX24" s="742"/>
      <c r="BY24" s="742"/>
      <c r="BZ24" s="742"/>
      <c r="CA24" s="742"/>
      <c r="CB24" s="742"/>
      <c r="CC24" s="742"/>
      <c r="CD24" s="742"/>
      <c r="CE24" s="742"/>
      <c r="CF24" s="742"/>
      <c r="CG24" s="743"/>
      <c r="CH24" s="722"/>
      <c r="CI24" s="723"/>
      <c r="CJ24" s="723"/>
      <c r="CK24" s="723"/>
      <c r="CL24" s="724"/>
      <c r="CM24" s="722"/>
      <c r="CN24" s="723"/>
      <c r="CO24" s="723"/>
      <c r="CP24" s="723"/>
      <c r="CQ24" s="724"/>
      <c r="CR24" s="722"/>
      <c r="CS24" s="723"/>
      <c r="CT24" s="723"/>
      <c r="CU24" s="723"/>
      <c r="CV24" s="724"/>
      <c r="CW24" s="722"/>
      <c r="CX24" s="723"/>
      <c r="CY24" s="723"/>
      <c r="CZ24" s="723"/>
      <c r="DA24" s="724"/>
      <c r="DB24" s="722"/>
      <c r="DC24" s="723"/>
      <c r="DD24" s="723"/>
      <c r="DE24" s="723"/>
      <c r="DF24" s="724"/>
      <c r="DG24" s="722"/>
      <c r="DH24" s="723"/>
      <c r="DI24" s="723"/>
      <c r="DJ24" s="723"/>
      <c r="DK24" s="724"/>
      <c r="DL24" s="722"/>
      <c r="DM24" s="723"/>
      <c r="DN24" s="723"/>
      <c r="DO24" s="723"/>
      <c r="DP24" s="724"/>
      <c r="DQ24" s="722"/>
      <c r="DR24" s="723"/>
      <c r="DS24" s="723"/>
      <c r="DT24" s="723"/>
      <c r="DU24" s="724"/>
      <c r="DV24" s="741"/>
      <c r="DW24" s="742"/>
      <c r="DX24" s="742"/>
      <c r="DY24" s="742"/>
      <c r="DZ24" s="759"/>
      <c r="EA24" s="91"/>
    </row>
    <row r="25" spans="1:131" ht="26.25" customHeight="1" thickBot="1" x14ac:dyDescent="0.2">
      <c r="A25" s="729" t="s">
        <v>418</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94"/>
      <c r="BK25" s="94"/>
      <c r="BL25" s="94"/>
      <c r="BM25" s="94"/>
      <c r="BN25" s="94"/>
      <c r="BO25" s="101"/>
      <c r="BP25" s="101"/>
      <c r="BQ25" s="108">
        <v>19</v>
      </c>
      <c r="BR25" s="111"/>
      <c r="BS25" s="741"/>
      <c r="BT25" s="742"/>
      <c r="BU25" s="742"/>
      <c r="BV25" s="742"/>
      <c r="BW25" s="742"/>
      <c r="BX25" s="742"/>
      <c r="BY25" s="742"/>
      <c r="BZ25" s="742"/>
      <c r="CA25" s="742"/>
      <c r="CB25" s="742"/>
      <c r="CC25" s="742"/>
      <c r="CD25" s="742"/>
      <c r="CE25" s="742"/>
      <c r="CF25" s="742"/>
      <c r="CG25" s="743"/>
      <c r="CH25" s="722"/>
      <c r="CI25" s="723"/>
      <c r="CJ25" s="723"/>
      <c r="CK25" s="723"/>
      <c r="CL25" s="724"/>
      <c r="CM25" s="722"/>
      <c r="CN25" s="723"/>
      <c r="CO25" s="723"/>
      <c r="CP25" s="723"/>
      <c r="CQ25" s="724"/>
      <c r="CR25" s="722"/>
      <c r="CS25" s="723"/>
      <c r="CT25" s="723"/>
      <c r="CU25" s="723"/>
      <c r="CV25" s="724"/>
      <c r="CW25" s="722"/>
      <c r="CX25" s="723"/>
      <c r="CY25" s="723"/>
      <c r="CZ25" s="723"/>
      <c r="DA25" s="724"/>
      <c r="DB25" s="722"/>
      <c r="DC25" s="723"/>
      <c r="DD25" s="723"/>
      <c r="DE25" s="723"/>
      <c r="DF25" s="724"/>
      <c r="DG25" s="722"/>
      <c r="DH25" s="723"/>
      <c r="DI25" s="723"/>
      <c r="DJ25" s="723"/>
      <c r="DK25" s="724"/>
      <c r="DL25" s="722"/>
      <c r="DM25" s="723"/>
      <c r="DN25" s="723"/>
      <c r="DO25" s="723"/>
      <c r="DP25" s="724"/>
      <c r="DQ25" s="722"/>
      <c r="DR25" s="723"/>
      <c r="DS25" s="723"/>
      <c r="DT25" s="723"/>
      <c r="DU25" s="724"/>
      <c r="DV25" s="741"/>
      <c r="DW25" s="742"/>
      <c r="DX25" s="742"/>
      <c r="DY25" s="742"/>
      <c r="DZ25" s="759"/>
      <c r="EA25" s="88"/>
    </row>
    <row r="26" spans="1:131" ht="26.25" customHeight="1" x14ac:dyDescent="0.15">
      <c r="A26" s="731" t="s">
        <v>417</v>
      </c>
      <c r="B26" s="732"/>
      <c r="C26" s="732"/>
      <c r="D26" s="732"/>
      <c r="E26" s="732"/>
      <c r="F26" s="732"/>
      <c r="G26" s="732"/>
      <c r="H26" s="732"/>
      <c r="I26" s="732"/>
      <c r="J26" s="732"/>
      <c r="K26" s="732"/>
      <c r="L26" s="732"/>
      <c r="M26" s="732"/>
      <c r="N26" s="732"/>
      <c r="O26" s="732"/>
      <c r="P26" s="733"/>
      <c r="Q26" s="692" t="s">
        <v>406</v>
      </c>
      <c r="R26" s="693"/>
      <c r="S26" s="693"/>
      <c r="T26" s="693"/>
      <c r="U26" s="718"/>
      <c r="V26" s="692" t="s">
        <v>405</v>
      </c>
      <c r="W26" s="693"/>
      <c r="X26" s="693"/>
      <c r="Y26" s="693"/>
      <c r="Z26" s="718"/>
      <c r="AA26" s="692" t="s">
        <v>404</v>
      </c>
      <c r="AB26" s="693"/>
      <c r="AC26" s="693"/>
      <c r="AD26" s="693"/>
      <c r="AE26" s="693"/>
      <c r="AF26" s="785" t="s">
        <v>403</v>
      </c>
      <c r="AG26" s="786"/>
      <c r="AH26" s="786"/>
      <c r="AI26" s="786"/>
      <c r="AJ26" s="787"/>
      <c r="AK26" s="693" t="s">
        <v>402</v>
      </c>
      <c r="AL26" s="693"/>
      <c r="AM26" s="693"/>
      <c r="AN26" s="693"/>
      <c r="AO26" s="718"/>
      <c r="AP26" s="692" t="s">
        <v>401</v>
      </c>
      <c r="AQ26" s="693"/>
      <c r="AR26" s="693"/>
      <c r="AS26" s="693"/>
      <c r="AT26" s="718"/>
      <c r="AU26" s="692" t="s">
        <v>416</v>
      </c>
      <c r="AV26" s="693"/>
      <c r="AW26" s="693"/>
      <c r="AX26" s="693"/>
      <c r="AY26" s="718"/>
      <c r="AZ26" s="692" t="s">
        <v>415</v>
      </c>
      <c r="BA26" s="693"/>
      <c r="BB26" s="693"/>
      <c r="BC26" s="693"/>
      <c r="BD26" s="718"/>
      <c r="BE26" s="692" t="s">
        <v>399</v>
      </c>
      <c r="BF26" s="693"/>
      <c r="BG26" s="693"/>
      <c r="BH26" s="693"/>
      <c r="BI26" s="694"/>
      <c r="BJ26" s="94"/>
      <c r="BK26" s="94"/>
      <c r="BL26" s="94"/>
      <c r="BM26" s="94"/>
      <c r="BN26" s="94"/>
      <c r="BO26" s="101"/>
      <c r="BP26" s="101"/>
      <c r="BQ26" s="108">
        <v>20</v>
      </c>
      <c r="BR26" s="111"/>
      <c r="BS26" s="741"/>
      <c r="BT26" s="742"/>
      <c r="BU26" s="742"/>
      <c r="BV26" s="742"/>
      <c r="BW26" s="742"/>
      <c r="BX26" s="742"/>
      <c r="BY26" s="742"/>
      <c r="BZ26" s="742"/>
      <c r="CA26" s="742"/>
      <c r="CB26" s="742"/>
      <c r="CC26" s="742"/>
      <c r="CD26" s="742"/>
      <c r="CE26" s="742"/>
      <c r="CF26" s="742"/>
      <c r="CG26" s="743"/>
      <c r="CH26" s="722"/>
      <c r="CI26" s="723"/>
      <c r="CJ26" s="723"/>
      <c r="CK26" s="723"/>
      <c r="CL26" s="724"/>
      <c r="CM26" s="722"/>
      <c r="CN26" s="723"/>
      <c r="CO26" s="723"/>
      <c r="CP26" s="723"/>
      <c r="CQ26" s="724"/>
      <c r="CR26" s="722"/>
      <c r="CS26" s="723"/>
      <c r="CT26" s="723"/>
      <c r="CU26" s="723"/>
      <c r="CV26" s="724"/>
      <c r="CW26" s="722"/>
      <c r="CX26" s="723"/>
      <c r="CY26" s="723"/>
      <c r="CZ26" s="723"/>
      <c r="DA26" s="724"/>
      <c r="DB26" s="722"/>
      <c r="DC26" s="723"/>
      <c r="DD26" s="723"/>
      <c r="DE26" s="723"/>
      <c r="DF26" s="724"/>
      <c r="DG26" s="722"/>
      <c r="DH26" s="723"/>
      <c r="DI26" s="723"/>
      <c r="DJ26" s="723"/>
      <c r="DK26" s="724"/>
      <c r="DL26" s="722"/>
      <c r="DM26" s="723"/>
      <c r="DN26" s="723"/>
      <c r="DO26" s="723"/>
      <c r="DP26" s="724"/>
      <c r="DQ26" s="722"/>
      <c r="DR26" s="723"/>
      <c r="DS26" s="723"/>
      <c r="DT26" s="723"/>
      <c r="DU26" s="724"/>
      <c r="DV26" s="741"/>
      <c r="DW26" s="742"/>
      <c r="DX26" s="742"/>
      <c r="DY26" s="742"/>
      <c r="DZ26" s="759"/>
      <c r="EA26" s="88"/>
    </row>
    <row r="27" spans="1:131" ht="26.25" customHeight="1" thickBot="1" x14ac:dyDescent="0.2">
      <c r="A27" s="734"/>
      <c r="B27" s="735"/>
      <c r="C27" s="735"/>
      <c r="D27" s="735"/>
      <c r="E27" s="735"/>
      <c r="F27" s="735"/>
      <c r="G27" s="735"/>
      <c r="H27" s="735"/>
      <c r="I27" s="735"/>
      <c r="J27" s="735"/>
      <c r="K27" s="735"/>
      <c r="L27" s="735"/>
      <c r="M27" s="735"/>
      <c r="N27" s="735"/>
      <c r="O27" s="735"/>
      <c r="P27" s="736"/>
      <c r="Q27" s="695"/>
      <c r="R27" s="696"/>
      <c r="S27" s="696"/>
      <c r="T27" s="696"/>
      <c r="U27" s="719"/>
      <c r="V27" s="695"/>
      <c r="W27" s="696"/>
      <c r="X27" s="696"/>
      <c r="Y27" s="696"/>
      <c r="Z27" s="719"/>
      <c r="AA27" s="695"/>
      <c r="AB27" s="696"/>
      <c r="AC27" s="696"/>
      <c r="AD27" s="696"/>
      <c r="AE27" s="696"/>
      <c r="AF27" s="788"/>
      <c r="AG27" s="789"/>
      <c r="AH27" s="789"/>
      <c r="AI27" s="789"/>
      <c r="AJ27" s="790"/>
      <c r="AK27" s="696"/>
      <c r="AL27" s="696"/>
      <c r="AM27" s="696"/>
      <c r="AN27" s="696"/>
      <c r="AO27" s="719"/>
      <c r="AP27" s="695"/>
      <c r="AQ27" s="696"/>
      <c r="AR27" s="696"/>
      <c r="AS27" s="696"/>
      <c r="AT27" s="719"/>
      <c r="AU27" s="695"/>
      <c r="AV27" s="696"/>
      <c r="AW27" s="696"/>
      <c r="AX27" s="696"/>
      <c r="AY27" s="719"/>
      <c r="AZ27" s="695"/>
      <c r="BA27" s="696"/>
      <c r="BB27" s="696"/>
      <c r="BC27" s="696"/>
      <c r="BD27" s="719"/>
      <c r="BE27" s="695"/>
      <c r="BF27" s="696"/>
      <c r="BG27" s="696"/>
      <c r="BH27" s="696"/>
      <c r="BI27" s="697"/>
      <c r="BJ27" s="94"/>
      <c r="BK27" s="94"/>
      <c r="BL27" s="94"/>
      <c r="BM27" s="94"/>
      <c r="BN27" s="94"/>
      <c r="BO27" s="101"/>
      <c r="BP27" s="101"/>
      <c r="BQ27" s="108">
        <v>21</v>
      </c>
      <c r="BR27" s="111"/>
      <c r="BS27" s="741"/>
      <c r="BT27" s="742"/>
      <c r="BU27" s="742"/>
      <c r="BV27" s="742"/>
      <c r="BW27" s="742"/>
      <c r="BX27" s="742"/>
      <c r="BY27" s="742"/>
      <c r="BZ27" s="742"/>
      <c r="CA27" s="742"/>
      <c r="CB27" s="742"/>
      <c r="CC27" s="742"/>
      <c r="CD27" s="742"/>
      <c r="CE27" s="742"/>
      <c r="CF27" s="742"/>
      <c r="CG27" s="743"/>
      <c r="CH27" s="722"/>
      <c r="CI27" s="723"/>
      <c r="CJ27" s="723"/>
      <c r="CK27" s="723"/>
      <c r="CL27" s="724"/>
      <c r="CM27" s="722"/>
      <c r="CN27" s="723"/>
      <c r="CO27" s="723"/>
      <c r="CP27" s="723"/>
      <c r="CQ27" s="724"/>
      <c r="CR27" s="722"/>
      <c r="CS27" s="723"/>
      <c r="CT27" s="723"/>
      <c r="CU27" s="723"/>
      <c r="CV27" s="724"/>
      <c r="CW27" s="722"/>
      <c r="CX27" s="723"/>
      <c r="CY27" s="723"/>
      <c r="CZ27" s="723"/>
      <c r="DA27" s="724"/>
      <c r="DB27" s="722"/>
      <c r="DC27" s="723"/>
      <c r="DD27" s="723"/>
      <c r="DE27" s="723"/>
      <c r="DF27" s="724"/>
      <c r="DG27" s="722"/>
      <c r="DH27" s="723"/>
      <c r="DI27" s="723"/>
      <c r="DJ27" s="723"/>
      <c r="DK27" s="724"/>
      <c r="DL27" s="722"/>
      <c r="DM27" s="723"/>
      <c r="DN27" s="723"/>
      <c r="DO27" s="723"/>
      <c r="DP27" s="724"/>
      <c r="DQ27" s="722"/>
      <c r="DR27" s="723"/>
      <c r="DS27" s="723"/>
      <c r="DT27" s="723"/>
      <c r="DU27" s="724"/>
      <c r="DV27" s="741"/>
      <c r="DW27" s="742"/>
      <c r="DX27" s="742"/>
      <c r="DY27" s="742"/>
      <c r="DZ27" s="759"/>
      <c r="EA27" s="88"/>
    </row>
    <row r="28" spans="1:131" ht="26.25" customHeight="1" thickTop="1" x14ac:dyDescent="0.15">
      <c r="A28" s="112">
        <v>1</v>
      </c>
      <c r="B28" s="698" t="s">
        <v>414</v>
      </c>
      <c r="C28" s="699"/>
      <c r="D28" s="699"/>
      <c r="E28" s="699"/>
      <c r="F28" s="699"/>
      <c r="G28" s="699"/>
      <c r="H28" s="699"/>
      <c r="I28" s="699"/>
      <c r="J28" s="699"/>
      <c r="K28" s="699"/>
      <c r="L28" s="699"/>
      <c r="M28" s="699"/>
      <c r="N28" s="699"/>
      <c r="O28" s="699"/>
      <c r="P28" s="700"/>
      <c r="Q28" s="791">
        <v>611</v>
      </c>
      <c r="R28" s="792"/>
      <c r="S28" s="792"/>
      <c r="T28" s="792"/>
      <c r="U28" s="792"/>
      <c r="V28" s="792">
        <v>575</v>
      </c>
      <c r="W28" s="792"/>
      <c r="X28" s="792"/>
      <c r="Y28" s="792"/>
      <c r="Z28" s="792"/>
      <c r="AA28" s="792">
        <v>36</v>
      </c>
      <c r="AB28" s="792"/>
      <c r="AC28" s="792"/>
      <c r="AD28" s="792"/>
      <c r="AE28" s="793"/>
      <c r="AF28" s="794">
        <v>36</v>
      </c>
      <c r="AG28" s="792"/>
      <c r="AH28" s="792"/>
      <c r="AI28" s="792"/>
      <c r="AJ28" s="795"/>
      <c r="AK28" s="802">
        <v>51</v>
      </c>
      <c r="AL28" s="803"/>
      <c r="AM28" s="803"/>
      <c r="AN28" s="803"/>
      <c r="AO28" s="803"/>
      <c r="AP28" s="803" t="s">
        <v>381</v>
      </c>
      <c r="AQ28" s="803"/>
      <c r="AR28" s="803"/>
      <c r="AS28" s="803"/>
      <c r="AT28" s="803"/>
      <c r="AU28" s="803" t="s">
        <v>381</v>
      </c>
      <c r="AV28" s="803"/>
      <c r="AW28" s="803"/>
      <c r="AX28" s="803"/>
      <c r="AY28" s="803"/>
      <c r="AZ28" s="804" t="s">
        <v>381</v>
      </c>
      <c r="BA28" s="804"/>
      <c r="BB28" s="804"/>
      <c r="BC28" s="804"/>
      <c r="BD28" s="804"/>
      <c r="BE28" s="796"/>
      <c r="BF28" s="796"/>
      <c r="BG28" s="796"/>
      <c r="BH28" s="796"/>
      <c r="BI28" s="797"/>
      <c r="BJ28" s="94"/>
      <c r="BK28" s="94"/>
      <c r="BL28" s="94"/>
      <c r="BM28" s="94"/>
      <c r="BN28" s="94"/>
      <c r="BO28" s="101"/>
      <c r="BP28" s="101"/>
      <c r="BQ28" s="108">
        <v>22</v>
      </c>
      <c r="BR28" s="111"/>
      <c r="BS28" s="741"/>
      <c r="BT28" s="742"/>
      <c r="BU28" s="742"/>
      <c r="BV28" s="742"/>
      <c r="BW28" s="742"/>
      <c r="BX28" s="742"/>
      <c r="BY28" s="742"/>
      <c r="BZ28" s="742"/>
      <c r="CA28" s="742"/>
      <c r="CB28" s="742"/>
      <c r="CC28" s="742"/>
      <c r="CD28" s="742"/>
      <c r="CE28" s="742"/>
      <c r="CF28" s="742"/>
      <c r="CG28" s="743"/>
      <c r="CH28" s="722"/>
      <c r="CI28" s="723"/>
      <c r="CJ28" s="723"/>
      <c r="CK28" s="723"/>
      <c r="CL28" s="724"/>
      <c r="CM28" s="722"/>
      <c r="CN28" s="723"/>
      <c r="CO28" s="723"/>
      <c r="CP28" s="723"/>
      <c r="CQ28" s="724"/>
      <c r="CR28" s="722"/>
      <c r="CS28" s="723"/>
      <c r="CT28" s="723"/>
      <c r="CU28" s="723"/>
      <c r="CV28" s="724"/>
      <c r="CW28" s="722"/>
      <c r="CX28" s="723"/>
      <c r="CY28" s="723"/>
      <c r="CZ28" s="723"/>
      <c r="DA28" s="724"/>
      <c r="DB28" s="722"/>
      <c r="DC28" s="723"/>
      <c r="DD28" s="723"/>
      <c r="DE28" s="723"/>
      <c r="DF28" s="724"/>
      <c r="DG28" s="722"/>
      <c r="DH28" s="723"/>
      <c r="DI28" s="723"/>
      <c r="DJ28" s="723"/>
      <c r="DK28" s="724"/>
      <c r="DL28" s="722"/>
      <c r="DM28" s="723"/>
      <c r="DN28" s="723"/>
      <c r="DO28" s="723"/>
      <c r="DP28" s="724"/>
      <c r="DQ28" s="722"/>
      <c r="DR28" s="723"/>
      <c r="DS28" s="723"/>
      <c r="DT28" s="723"/>
      <c r="DU28" s="724"/>
      <c r="DV28" s="741"/>
      <c r="DW28" s="742"/>
      <c r="DX28" s="742"/>
      <c r="DY28" s="742"/>
      <c r="DZ28" s="759"/>
      <c r="EA28" s="88"/>
    </row>
    <row r="29" spans="1:131" ht="26.25" customHeight="1" x14ac:dyDescent="0.15">
      <c r="A29" s="112">
        <v>2</v>
      </c>
      <c r="B29" s="750" t="s">
        <v>328</v>
      </c>
      <c r="C29" s="751"/>
      <c r="D29" s="751"/>
      <c r="E29" s="751"/>
      <c r="F29" s="751"/>
      <c r="G29" s="751"/>
      <c r="H29" s="751"/>
      <c r="I29" s="751"/>
      <c r="J29" s="751"/>
      <c r="K29" s="751"/>
      <c r="L29" s="751"/>
      <c r="M29" s="751"/>
      <c r="N29" s="751"/>
      <c r="O29" s="751"/>
      <c r="P29" s="752"/>
      <c r="Q29" s="753">
        <v>953</v>
      </c>
      <c r="R29" s="754"/>
      <c r="S29" s="754"/>
      <c r="T29" s="754"/>
      <c r="U29" s="754"/>
      <c r="V29" s="754">
        <v>906</v>
      </c>
      <c r="W29" s="754"/>
      <c r="X29" s="754"/>
      <c r="Y29" s="754"/>
      <c r="Z29" s="754"/>
      <c r="AA29" s="754">
        <v>47</v>
      </c>
      <c r="AB29" s="754"/>
      <c r="AC29" s="754"/>
      <c r="AD29" s="754"/>
      <c r="AE29" s="755"/>
      <c r="AF29" s="756">
        <v>47</v>
      </c>
      <c r="AG29" s="757"/>
      <c r="AH29" s="757"/>
      <c r="AI29" s="757"/>
      <c r="AJ29" s="758"/>
      <c r="AK29" s="800">
        <v>146</v>
      </c>
      <c r="AL29" s="801"/>
      <c r="AM29" s="801"/>
      <c r="AN29" s="801"/>
      <c r="AO29" s="801"/>
      <c r="AP29" s="801" t="s">
        <v>381</v>
      </c>
      <c r="AQ29" s="801"/>
      <c r="AR29" s="801"/>
      <c r="AS29" s="801"/>
      <c r="AT29" s="801"/>
      <c r="AU29" s="801" t="s">
        <v>381</v>
      </c>
      <c r="AV29" s="801"/>
      <c r="AW29" s="801"/>
      <c r="AX29" s="801"/>
      <c r="AY29" s="801"/>
      <c r="AZ29" s="805" t="s">
        <v>381</v>
      </c>
      <c r="BA29" s="805"/>
      <c r="BB29" s="805"/>
      <c r="BC29" s="805"/>
      <c r="BD29" s="805"/>
      <c r="BE29" s="798"/>
      <c r="BF29" s="798"/>
      <c r="BG29" s="798"/>
      <c r="BH29" s="798"/>
      <c r="BI29" s="799"/>
      <c r="BJ29" s="94"/>
      <c r="BK29" s="94"/>
      <c r="BL29" s="94"/>
      <c r="BM29" s="94"/>
      <c r="BN29" s="94"/>
      <c r="BO29" s="101"/>
      <c r="BP29" s="101"/>
      <c r="BQ29" s="108">
        <v>23</v>
      </c>
      <c r="BR29" s="111"/>
      <c r="BS29" s="741"/>
      <c r="BT29" s="742"/>
      <c r="BU29" s="742"/>
      <c r="BV29" s="742"/>
      <c r="BW29" s="742"/>
      <c r="BX29" s="742"/>
      <c r="BY29" s="742"/>
      <c r="BZ29" s="742"/>
      <c r="CA29" s="742"/>
      <c r="CB29" s="742"/>
      <c r="CC29" s="742"/>
      <c r="CD29" s="742"/>
      <c r="CE29" s="742"/>
      <c r="CF29" s="742"/>
      <c r="CG29" s="743"/>
      <c r="CH29" s="722"/>
      <c r="CI29" s="723"/>
      <c r="CJ29" s="723"/>
      <c r="CK29" s="723"/>
      <c r="CL29" s="724"/>
      <c r="CM29" s="722"/>
      <c r="CN29" s="723"/>
      <c r="CO29" s="723"/>
      <c r="CP29" s="723"/>
      <c r="CQ29" s="724"/>
      <c r="CR29" s="722"/>
      <c r="CS29" s="723"/>
      <c r="CT29" s="723"/>
      <c r="CU29" s="723"/>
      <c r="CV29" s="724"/>
      <c r="CW29" s="722"/>
      <c r="CX29" s="723"/>
      <c r="CY29" s="723"/>
      <c r="CZ29" s="723"/>
      <c r="DA29" s="724"/>
      <c r="DB29" s="722"/>
      <c r="DC29" s="723"/>
      <c r="DD29" s="723"/>
      <c r="DE29" s="723"/>
      <c r="DF29" s="724"/>
      <c r="DG29" s="722"/>
      <c r="DH29" s="723"/>
      <c r="DI29" s="723"/>
      <c r="DJ29" s="723"/>
      <c r="DK29" s="724"/>
      <c r="DL29" s="722"/>
      <c r="DM29" s="723"/>
      <c r="DN29" s="723"/>
      <c r="DO29" s="723"/>
      <c r="DP29" s="724"/>
      <c r="DQ29" s="722"/>
      <c r="DR29" s="723"/>
      <c r="DS29" s="723"/>
      <c r="DT29" s="723"/>
      <c r="DU29" s="724"/>
      <c r="DV29" s="741"/>
      <c r="DW29" s="742"/>
      <c r="DX29" s="742"/>
      <c r="DY29" s="742"/>
      <c r="DZ29" s="759"/>
      <c r="EA29" s="88"/>
    </row>
    <row r="30" spans="1:131" ht="26.25" customHeight="1" x14ac:dyDescent="0.15">
      <c r="A30" s="112">
        <v>3</v>
      </c>
      <c r="B30" s="750" t="s">
        <v>413</v>
      </c>
      <c r="C30" s="751"/>
      <c r="D30" s="751"/>
      <c r="E30" s="751"/>
      <c r="F30" s="751"/>
      <c r="G30" s="751"/>
      <c r="H30" s="751"/>
      <c r="I30" s="751"/>
      <c r="J30" s="751"/>
      <c r="K30" s="751"/>
      <c r="L30" s="751"/>
      <c r="M30" s="751"/>
      <c r="N30" s="751"/>
      <c r="O30" s="751"/>
      <c r="P30" s="752"/>
      <c r="Q30" s="753">
        <v>94</v>
      </c>
      <c r="R30" s="754"/>
      <c r="S30" s="754"/>
      <c r="T30" s="754"/>
      <c r="U30" s="754"/>
      <c r="V30" s="754">
        <v>94</v>
      </c>
      <c r="W30" s="754"/>
      <c r="X30" s="754"/>
      <c r="Y30" s="754"/>
      <c r="Z30" s="754"/>
      <c r="AA30" s="754">
        <v>0</v>
      </c>
      <c r="AB30" s="754"/>
      <c r="AC30" s="754"/>
      <c r="AD30" s="754"/>
      <c r="AE30" s="755"/>
      <c r="AF30" s="756">
        <v>0</v>
      </c>
      <c r="AG30" s="757"/>
      <c r="AH30" s="757"/>
      <c r="AI30" s="757"/>
      <c r="AJ30" s="758"/>
      <c r="AK30" s="800">
        <v>32</v>
      </c>
      <c r="AL30" s="801"/>
      <c r="AM30" s="801"/>
      <c r="AN30" s="801"/>
      <c r="AO30" s="801"/>
      <c r="AP30" s="801" t="s">
        <v>381</v>
      </c>
      <c r="AQ30" s="801"/>
      <c r="AR30" s="801"/>
      <c r="AS30" s="801"/>
      <c r="AT30" s="801"/>
      <c r="AU30" s="801" t="s">
        <v>381</v>
      </c>
      <c r="AV30" s="801"/>
      <c r="AW30" s="801"/>
      <c r="AX30" s="801"/>
      <c r="AY30" s="801"/>
      <c r="AZ30" s="805" t="s">
        <v>381</v>
      </c>
      <c r="BA30" s="805"/>
      <c r="BB30" s="805"/>
      <c r="BC30" s="805"/>
      <c r="BD30" s="805"/>
      <c r="BE30" s="798"/>
      <c r="BF30" s="798"/>
      <c r="BG30" s="798"/>
      <c r="BH30" s="798"/>
      <c r="BI30" s="799"/>
      <c r="BJ30" s="94"/>
      <c r="BK30" s="94"/>
      <c r="BL30" s="94"/>
      <c r="BM30" s="94"/>
      <c r="BN30" s="94"/>
      <c r="BO30" s="101"/>
      <c r="BP30" s="101"/>
      <c r="BQ30" s="108">
        <v>24</v>
      </c>
      <c r="BR30" s="111"/>
      <c r="BS30" s="741"/>
      <c r="BT30" s="742"/>
      <c r="BU30" s="742"/>
      <c r="BV30" s="742"/>
      <c r="BW30" s="742"/>
      <c r="BX30" s="742"/>
      <c r="BY30" s="742"/>
      <c r="BZ30" s="742"/>
      <c r="CA30" s="742"/>
      <c r="CB30" s="742"/>
      <c r="CC30" s="742"/>
      <c r="CD30" s="742"/>
      <c r="CE30" s="742"/>
      <c r="CF30" s="742"/>
      <c r="CG30" s="743"/>
      <c r="CH30" s="722"/>
      <c r="CI30" s="723"/>
      <c r="CJ30" s="723"/>
      <c r="CK30" s="723"/>
      <c r="CL30" s="724"/>
      <c r="CM30" s="722"/>
      <c r="CN30" s="723"/>
      <c r="CO30" s="723"/>
      <c r="CP30" s="723"/>
      <c r="CQ30" s="724"/>
      <c r="CR30" s="722"/>
      <c r="CS30" s="723"/>
      <c r="CT30" s="723"/>
      <c r="CU30" s="723"/>
      <c r="CV30" s="724"/>
      <c r="CW30" s="722"/>
      <c r="CX30" s="723"/>
      <c r="CY30" s="723"/>
      <c r="CZ30" s="723"/>
      <c r="DA30" s="724"/>
      <c r="DB30" s="722"/>
      <c r="DC30" s="723"/>
      <c r="DD30" s="723"/>
      <c r="DE30" s="723"/>
      <c r="DF30" s="724"/>
      <c r="DG30" s="722"/>
      <c r="DH30" s="723"/>
      <c r="DI30" s="723"/>
      <c r="DJ30" s="723"/>
      <c r="DK30" s="724"/>
      <c r="DL30" s="722"/>
      <c r="DM30" s="723"/>
      <c r="DN30" s="723"/>
      <c r="DO30" s="723"/>
      <c r="DP30" s="724"/>
      <c r="DQ30" s="722"/>
      <c r="DR30" s="723"/>
      <c r="DS30" s="723"/>
      <c r="DT30" s="723"/>
      <c r="DU30" s="724"/>
      <c r="DV30" s="741"/>
      <c r="DW30" s="742"/>
      <c r="DX30" s="742"/>
      <c r="DY30" s="742"/>
      <c r="DZ30" s="759"/>
      <c r="EA30" s="88"/>
    </row>
    <row r="31" spans="1:131" ht="26.25" customHeight="1" x14ac:dyDescent="0.15">
      <c r="A31" s="112">
        <v>4</v>
      </c>
      <c r="B31" s="750" t="s">
        <v>331</v>
      </c>
      <c r="C31" s="751"/>
      <c r="D31" s="751"/>
      <c r="E31" s="751"/>
      <c r="F31" s="751"/>
      <c r="G31" s="751"/>
      <c r="H31" s="751"/>
      <c r="I31" s="751"/>
      <c r="J31" s="751"/>
      <c r="K31" s="751"/>
      <c r="L31" s="751"/>
      <c r="M31" s="751"/>
      <c r="N31" s="751"/>
      <c r="O31" s="751"/>
      <c r="P31" s="752"/>
      <c r="Q31" s="753">
        <v>11</v>
      </c>
      <c r="R31" s="754"/>
      <c r="S31" s="754"/>
      <c r="T31" s="754"/>
      <c r="U31" s="754"/>
      <c r="V31" s="754">
        <v>8</v>
      </c>
      <c r="W31" s="754"/>
      <c r="X31" s="754"/>
      <c r="Y31" s="754"/>
      <c r="Z31" s="754"/>
      <c r="AA31" s="754">
        <v>3</v>
      </c>
      <c r="AB31" s="754"/>
      <c r="AC31" s="754"/>
      <c r="AD31" s="754"/>
      <c r="AE31" s="755"/>
      <c r="AF31" s="756">
        <v>3</v>
      </c>
      <c r="AG31" s="757"/>
      <c r="AH31" s="757"/>
      <c r="AI31" s="757"/>
      <c r="AJ31" s="758"/>
      <c r="AK31" s="800">
        <v>2</v>
      </c>
      <c r="AL31" s="801"/>
      <c r="AM31" s="801"/>
      <c r="AN31" s="801"/>
      <c r="AO31" s="801"/>
      <c r="AP31" s="801" t="s">
        <v>381</v>
      </c>
      <c r="AQ31" s="801"/>
      <c r="AR31" s="801"/>
      <c r="AS31" s="801"/>
      <c r="AT31" s="801"/>
      <c r="AU31" s="801" t="s">
        <v>381</v>
      </c>
      <c r="AV31" s="801"/>
      <c r="AW31" s="801"/>
      <c r="AX31" s="801"/>
      <c r="AY31" s="801"/>
      <c r="AZ31" s="805" t="s">
        <v>381</v>
      </c>
      <c r="BA31" s="805"/>
      <c r="BB31" s="805"/>
      <c r="BC31" s="805"/>
      <c r="BD31" s="805"/>
      <c r="BE31" s="798"/>
      <c r="BF31" s="798"/>
      <c r="BG31" s="798"/>
      <c r="BH31" s="798"/>
      <c r="BI31" s="799"/>
      <c r="BJ31" s="94"/>
      <c r="BK31" s="94"/>
      <c r="BL31" s="94"/>
      <c r="BM31" s="94"/>
      <c r="BN31" s="94"/>
      <c r="BO31" s="101"/>
      <c r="BP31" s="101"/>
      <c r="BQ31" s="108">
        <v>25</v>
      </c>
      <c r="BR31" s="111"/>
      <c r="BS31" s="741"/>
      <c r="BT31" s="742"/>
      <c r="BU31" s="742"/>
      <c r="BV31" s="742"/>
      <c r="BW31" s="742"/>
      <c r="BX31" s="742"/>
      <c r="BY31" s="742"/>
      <c r="BZ31" s="742"/>
      <c r="CA31" s="742"/>
      <c r="CB31" s="742"/>
      <c r="CC31" s="742"/>
      <c r="CD31" s="742"/>
      <c r="CE31" s="742"/>
      <c r="CF31" s="742"/>
      <c r="CG31" s="743"/>
      <c r="CH31" s="722"/>
      <c r="CI31" s="723"/>
      <c r="CJ31" s="723"/>
      <c r="CK31" s="723"/>
      <c r="CL31" s="724"/>
      <c r="CM31" s="722"/>
      <c r="CN31" s="723"/>
      <c r="CO31" s="723"/>
      <c r="CP31" s="723"/>
      <c r="CQ31" s="724"/>
      <c r="CR31" s="722"/>
      <c r="CS31" s="723"/>
      <c r="CT31" s="723"/>
      <c r="CU31" s="723"/>
      <c r="CV31" s="724"/>
      <c r="CW31" s="722"/>
      <c r="CX31" s="723"/>
      <c r="CY31" s="723"/>
      <c r="CZ31" s="723"/>
      <c r="DA31" s="724"/>
      <c r="DB31" s="722"/>
      <c r="DC31" s="723"/>
      <c r="DD31" s="723"/>
      <c r="DE31" s="723"/>
      <c r="DF31" s="724"/>
      <c r="DG31" s="722"/>
      <c r="DH31" s="723"/>
      <c r="DI31" s="723"/>
      <c r="DJ31" s="723"/>
      <c r="DK31" s="724"/>
      <c r="DL31" s="722"/>
      <c r="DM31" s="723"/>
      <c r="DN31" s="723"/>
      <c r="DO31" s="723"/>
      <c r="DP31" s="724"/>
      <c r="DQ31" s="722"/>
      <c r="DR31" s="723"/>
      <c r="DS31" s="723"/>
      <c r="DT31" s="723"/>
      <c r="DU31" s="724"/>
      <c r="DV31" s="741"/>
      <c r="DW31" s="742"/>
      <c r="DX31" s="742"/>
      <c r="DY31" s="742"/>
      <c r="DZ31" s="759"/>
      <c r="EA31" s="88"/>
    </row>
    <row r="32" spans="1:131" ht="26.25" customHeight="1" x14ac:dyDescent="0.15">
      <c r="A32" s="112">
        <v>5</v>
      </c>
      <c r="B32" s="750" t="s">
        <v>334</v>
      </c>
      <c r="C32" s="751"/>
      <c r="D32" s="751"/>
      <c r="E32" s="751"/>
      <c r="F32" s="751"/>
      <c r="G32" s="751"/>
      <c r="H32" s="751"/>
      <c r="I32" s="751"/>
      <c r="J32" s="751"/>
      <c r="K32" s="751"/>
      <c r="L32" s="751"/>
      <c r="M32" s="751"/>
      <c r="N32" s="751"/>
      <c r="O32" s="751"/>
      <c r="P32" s="752"/>
      <c r="Q32" s="753">
        <v>201</v>
      </c>
      <c r="R32" s="754"/>
      <c r="S32" s="754"/>
      <c r="T32" s="754"/>
      <c r="U32" s="754"/>
      <c r="V32" s="754">
        <v>201</v>
      </c>
      <c r="W32" s="754"/>
      <c r="X32" s="754"/>
      <c r="Y32" s="754"/>
      <c r="Z32" s="754"/>
      <c r="AA32" s="754">
        <v>0</v>
      </c>
      <c r="AB32" s="754"/>
      <c r="AC32" s="754"/>
      <c r="AD32" s="754"/>
      <c r="AE32" s="755"/>
      <c r="AF32" s="756">
        <v>0</v>
      </c>
      <c r="AG32" s="757"/>
      <c r="AH32" s="757"/>
      <c r="AI32" s="757"/>
      <c r="AJ32" s="758"/>
      <c r="AK32" s="800">
        <v>19</v>
      </c>
      <c r="AL32" s="801"/>
      <c r="AM32" s="801"/>
      <c r="AN32" s="801"/>
      <c r="AO32" s="801"/>
      <c r="AP32" s="801">
        <v>462</v>
      </c>
      <c r="AQ32" s="801"/>
      <c r="AR32" s="801"/>
      <c r="AS32" s="801"/>
      <c r="AT32" s="801"/>
      <c r="AU32" s="801">
        <v>312</v>
      </c>
      <c r="AV32" s="801"/>
      <c r="AW32" s="801"/>
      <c r="AX32" s="801"/>
      <c r="AY32" s="801"/>
      <c r="AZ32" s="805" t="s">
        <v>381</v>
      </c>
      <c r="BA32" s="805"/>
      <c r="BB32" s="805"/>
      <c r="BC32" s="805"/>
      <c r="BD32" s="805"/>
      <c r="BE32" s="798" t="s">
        <v>411</v>
      </c>
      <c r="BF32" s="798"/>
      <c r="BG32" s="798"/>
      <c r="BH32" s="798"/>
      <c r="BI32" s="799"/>
      <c r="BJ32" s="94"/>
      <c r="BK32" s="94"/>
      <c r="BL32" s="94"/>
      <c r="BM32" s="94"/>
      <c r="BN32" s="94"/>
      <c r="BO32" s="101"/>
      <c r="BP32" s="101"/>
      <c r="BQ32" s="108">
        <v>26</v>
      </c>
      <c r="BR32" s="111"/>
      <c r="BS32" s="741"/>
      <c r="BT32" s="742"/>
      <c r="BU32" s="742"/>
      <c r="BV32" s="742"/>
      <c r="BW32" s="742"/>
      <c r="BX32" s="742"/>
      <c r="BY32" s="742"/>
      <c r="BZ32" s="742"/>
      <c r="CA32" s="742"/>
      <c r="CB32" s="742"/>
      <c r="CC32" s="742"/>
      <c r="CD32" s="742"/>
      <c r="CE32" s="742"/>
      <c r="CF32" s="742"/>
      <c r="CG32" s="743"/>
      <c r="CH32" s="722"/>
      <c r="CI32" s="723"/>
      <c r="CJ32" s="723"/>
      <c r="CK32" s="723"/>
      <c r="CL32" s="724"/>
      <c r="CM32" s="722"/>
      <c r="CN32" s="723"/>
      <c r="CO32" s="723"/>
      <c r="CP32" s="723"/>
      <c r="CQ32" s="724"/>
      <c r="CR32" s="722"/>
      <c r="CS32" s="723"/>
      <c r="CT32" s="723"/>
      <c r="CU32" s="723"/>
      <c r="CV32" s="724"/>
      <c r="CW32" s="722"/>
      <c r="CX32" s="723"/>
      <c r="CY32" s="723"/>
      <c r="CZ32" s="723"/>
      <c r="DA32" s="724"/>
      <c r="DB32" s="722"/>
      <c r="DC32" s="723"/>
      <c r="DD32" s="723"/>
      <c r="DE32" s="723"/>
      <c r="DF32" s="724"/>
      <c r="DG32" s="722"/>
      <c r="DH32" s="723"/>
      <c r="DI32" s="723"/>
      <c r="DJ32" s="723"/>
      <c r="DK32" s="724"/>
      <c r="DL32" s="722"/>
      <c r="DM32" s="723"/>
      <c r="DN32" s="723"/>
      <c r="DO32" s="723"/>
      <c r="DP32" s="724"/>
      <c r="DQ32" s="722"/>
      <c r="DR32" s="723"/>
      <c r="DS32" s="723"/>
      <c r="DT32" s="723"/>
      <c r="DU32" s="724"/>
      <c r="DV32" s="741"/>
      <c r="DW32" s="742"/>
      <c r="DX32" s="742"/>
      <c r="DY32" s="742"/>
      <c r="DZ32" s="759"/>
      <c r="EA32" s="88"/>
    </row>
    <row r="33" spans="1:131" ht="26.25" customHeight="1" x14ac:dyDescent="0.15">
      <c r="A33" s="112">
        <v>6</v>
      </c>
      <c r="B33" s="750" t="s">
        <v>337</v>
      </c>
      <c r="C33" s="751"/>
      <c r="D33" s="751"/>
      <c r="E33" s="751"/>
      <c r="F33" s="751"/>
      <c r="G33" s="751"/>
      <c r="H33" s="751"/>
      <c r="I33" s="751"/>
      <c r="J33" s="751"/>
      <c r="K33" s="751"/>
      <c r="L33" s="751"/>
      <c r="M33" s="751"/>
      <c r="N33" s="751"/>
      <c r="O33" s="751"/>
      <c r="P33" s="752"/>
      <c r="Q33" s="753">
        <v>229</v>
      </c>
      <c r="R33" s="754"/>
      <c r="S33" s="754"/>
      <c r="T33" s="754"/>
      <c r="U33" s="754"/>
      <c r="V33" s="754">
        <v>232</v>
      </c>
      <c r="W33" s="754"/>
      <c r="X33" s="754"/>
      <c r="Y33" s="754"/>
      <c r="Z33" s="754"/>
      <c r="AA33" s="754">
        <v>3</v>
      </c>
      <c r="AB33" s="754"/>
      <c r="AC33" s="754"/>
      <c r="AD33" s="754"/>
      <c r="AE33" s="755"/>
      <c r="AF33" s="756">
        <v>3</v>
      </c>
      <c r="AG33" s="757"/>
      <c r="AH33" s="757"/>
      <c r="AI33" s="757"/>
      <c r="AJ33" s="758"/>
      <c r="AK33" s="800">
        <v>170</v>
      </c>
      <c r="AL33" s="801"/>
      <c r="AM33" s="801"/>
      <c r="AN33" s="801"/>
      <c r="AO33" s="801"/>
      <c r="AP33" s="801">
        <v>1353</v>
      </c>
      <c r="AQ33" s="801"/>
      <c r="AR33" s="801"/>
      <c r="AS33" s="801"/>
      <c r="AT33" s="801"/>
      <c r="AU33" s="801">
        <v>1353</v>
      </c>
      <c r="AV33" s="801"/>
      <c r="AW33" s="801"/>
      <c r="AX33" s="801"/>
      <c r="AY33" s="801"/>
      <c r="AZ33" s="805" t="s">
        <v>381</v>
      </c>
      <c r="BA33" s="805"/>
      <c r="BB33" s="805"/>
      <c r="BC33" s="805"/>
      <c r="BD33" s="805"/>
      <c r="BE33" s="798" t="s">
        <v>411</v>
      </c>
      <c r="BF33" s="798"/>
      <c r="BG33" s="798"/>
      <c r="BH33" s="798"/>
      <c r="BI33" s="799"/>
      <c r="BJ33" s="94"/>
      <c r="BK33" s="94"/>
      <c r="BL33" s="94"/>
      <c r="BM33" s="94"/>
      <c r="BN33" s="94"/>
      <c r="BO33" s="101"/>
      <c r="BP33" s="101"/>
      <c r="BQ33" s="108">
        <v>27</v>
      </c>
      <c r="BR33" s="111"/>
      <c r="BS33" s="741"/>
      <c r="BT33" s="742"/>
      <c r="BU33" s="742"/>
      <c r="BV33" s="742"/>
      <c r="BW33" s="742"/>
      <c r="BX33" s="742"/>
      <c r="BY33" s="742"/>
      <c r="BZ33" s="742"/>
      <c r="CA33" s="742"/>
      <c r="CB33" s="742"/>
      <c r="CC33" s="742"/>
      <c r="CD33" s="742"/>
      <c r="CE33" s="742"/>
      <c r="CF33" s="742"/>
      <c r="CG33" s="743"/>
      <c r="CH33" s="722"/>
      <c r="CI33" s="723"/>
      <c r="CJ33" s="723"/>
      <c r="CK33" s="723"/>
      <c r="CL33" s="724"/>
      <c r="CM33" s="722"/>
      <c r="CN33" s="723"/>
      <c r="CO33" s="723"/>
      <c r="CP33" s="723"/>
      <c r="CQ33" s="724"/>
      <c r="CR33" s="722"/>
      <c r="CS33" s="723"/>
      <c r="CT33" s="723"/>
      <c r="CU33" s="723"/>
      <c r="CV33" s="724"/>
      <c r="CW33" s="722"/>
      <c r="CX33" s="723"/>
      <c r="CY33" s="723"/>
      <c r="CZ33" s="723"/>
      <c r="DA33" s="724"/>
      <c r="DB33" s="722"/>
      <c r="DC33" s="723"/>
      <c r="DD33" s="723"/>
      <c r="DE33" s="723"/>
      <c r="DF33" s="724"/>
      <c r="DG33" s="722"/>
      <c r="DH33" s="723"/>
      <c r="DI33" s="723"/>
      <c r="DJ33" s="723"/>
      <c r="DK33" s="724"/>
      <c r="DL33" s="722"/>
      <c r="DM33" s="723"/>
      <c r="DN33" s="723"/>
      <c r="DO33" s="723"/>
      <c r="DP33" s="724"/>
      <c r="DQ33" s="722"/>
      <c r="DR33" s="723"/>
      <c r="DS33" s="723"/>
      <c r="DT33" s="723"/>
      <c r="DU33" s="724"/>
      <c r="DV33" s="741"/>
      <c r="DW33" s="742"/>
      <c r="DX33" s="742"/>
      <c r="DY33" s="742"/>
      <c r="DZ33" s="759"/>
      <c r="EA33" s="88"/>
    </row>
    <row r="34" spans="1:131" ht="26.25" customHeight="1" x14ac:dyDescent="0.15">
      <c r="A34" s="112">
        <v>7</v>
      </c>
      <c r="B34" s="750" t="s">
        <v>412</v>
      </c>
      <c r="C34" s="751"/>
      <c r="D34" s="751"/>
      <c r="E34" s="751"/>
      <c r="F34" s="751"/>
      <c r="G34" s="751"/>
      <c r="H34" s="751"/>
      <c r="I34" s="751"/>
      <c r="J34" s="751"/>
      <c r="K34" s="751"/>
      <c r="L34" s="751"/>
      <c r="M34" s="751"/>
      <c r="N34" s="751"/>
      <c r="O34" s="751"/>
      <c r="P34" s="752"/>
      <c r="Q34" s="753">
        <v>43</v>
      </c>
      <c r="R34" s="754"/>
      <c r="S34" s="754"/>
      <c r="T34" s="754"/>
      <c r="U34" s="754"/>
      <c r="V34" s="754">
        <v>43</v>
      </c>
      <c r="W34" s="754"/>
      <c r="X34" s="754"/>
      <c r="Y34" s="754"/>
      <c r="Z34" s="754"/>
      <c r="AA34" s="754">
        <v>0</v>
      </c>
      <c r="AB34" s="754"/>
      <c r="AC34" s="754"/>
      <c r="AD34" s="754"/>
      <c r="AE34" s="755"/>
      <c r="AF34" s="756" t="s">
        <v>46</v>
      </c>
      <c r="AG34" s="757"/>
      <c r="AH34" s="757"/>
      <c r="AI34" s="757"/>
      <c r="AJ34" s="758"/>
      <c r="AK34" s="800" t="s">
        <v>381</v>
      </c>
      <c r="AL34" s="801"/>
      <c r="AM34" s="801"/>
      <c r="AN34" s="801"/>
      <c r="AO34" s="801"/>
      <c r="AP34" s="801" t="s">
        <v>381</v>
      </c>
      <c r="AQ34" s="801"/>
      <c r="AR34" s="801"/>
      <c r="AS34" s="801"/>
      <c r="AT34" s="801"/>
      <c r="AU34" s="801" t="s">
        <v>381</v>
      </c>
      <c r="AV34" s="801"/>
      <c r="AW34" s="801"/>
      <c r="AX34" s="801"/>
      <c r="AY34" s="801"/>
      <c r="AZ34" s="805" t="s">
        <v>381</v>
      </c>
      <c r="BA34" s="805"/>
      <c r="BB34" s="805"/>
      <c r="BC34" s="805"/>
      <c r="BD34" s="805"/>
      <c r="BE34" s="798" t="s">
        <v>411</v>
      </c>
      <c r="BF34" s="798"/>
      <c r="BG34" s="798"/>
      <c r="BH34" s="798"/>
      <c r="BI34" s="799"/>
      <c r="BJ34" s="94"/>
      <c r="BK34" s="94"/>
      <c r="BL34" s="94"/>
      <c r="BM34" s="94"/>
      <c r="BN34" s="94"/>
      <c r="BO34" s="101"/>
      <c r="BP34" s="101"/>
      <c r="BQ34" s="108">
        <v>28</v>
      </c>
      <c r="BR34" s="111"/>
      <c r="BS34" s="741"/>
      <c r="BT34" s="742"/>
      <c r="BU34" s="742"/>
      <c r="BV34" s="742"/>
      <c r="BW34" s="742"/>
      <c r="BX34" s="742"/>
      <c r="BY34" s="742"/>
      <c r="BZ34" s="742"/>
      <c r="CA34" s="742"/>
      <c r="CB34" s="742"/>
      <c r="CC34" s="742"/>
      <c r="CD34" s="742"/>
      <c r="CE34" s="742"/>
      <c r="CF34" s="742"/>
      <c r="CG34" s="743"/>
      <c r="CH34" s="722"/>
      <c r="CI34" s="723"/>
      <c r="CJ34" s="723"/>
      <c r="CK34" s="723"/>
      <c r="CL34" s="724"/>
      <c r="CM34" s="722"/>
      <c r="CN34" s="723"/>
      <c r="CO34" s="723"/>
      <c r="CP34" s="723"/>
      <c r="CQ34" s="724"/>
      <c r="CR34" s="722"/>
      <c r="CS34" s="723"/>
      <c r="CT34" s="723"/>
      <c r="CU34" s="723"/>
      <c r="CV34" s="724"/>
      <c r="CW34" s="722"/>
      <c r="CX34" s="723"/>
      <c r="CY34" s="723"/>
      <c r="CZ34" s="723"/>
      <c r="DA34" s="724"/>
      <c r="DB34" s="722"/>
      <c r="DC34" s="723"/>
      <c r="DD34" s="723"/>
      <c r="DE34" s="723"/>
      <c r="DF34" s="724"/>
      <c r="DG34" s="722"/>
      <c r="DH34" s="723"/>
      <c r="DI34" s="723"/>
      <c r="DJ34" s="723"/>
      <c r="DK34" s="724"/>
      <c r="DL34" s="722"/>
      <c r="DM34" s="723"/>
      <c r="DN34" s="723"/>
      <c r="DO34" s="723"/>
      <c r="DP34" s="724"/>
      <c r="DQ34" s="722"/>
      <c r="DR34" s="723"/>
      <c r="DS34" s="723"/>
      <c r="DT34" s="723"/>
      <c r="DU34" s="724"/>
      <c r="DV34" s="741"/>
      <c r="DW34" s="742"/>
      <c r="DX34" s="742"/>
      <c r="DY34" s="742"/>
      <c r="DZ34" s="759"/>
      <c r="EA34" s="88"/>
    </row>
    <row r="35" spans="1:131" ht="26.25" customHeight="1" x14ac:dyDescent="0.15">
      <c r="A35" s="112">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56"/>
      <c r="AG35" s="757"/>
      <c r="AH35" s="757"/>
      <c r="AI35" s="757"/>
      <c r="AJ35" s="758"/>
      <c r="AK35" s="800"/>
      <c r="AL35" s="801"/>
      <c r="AM35" s="801"/>
      <c r="AN35" s="801"/>
      <c r="AO35" s="801"/>
      <c r="AP35" s="801"/>
      <c r="AQ35" s="801"/>
      <c r="AR35" s="801"/>
      <c r="AS35" s="801"/>
      <c r="AT35" s="801"/>
      <c r="AU35" s="801"/>
      <c r="AV35" s="801"/>
      <c r="AW35" s="801"/>
      <c r="AX35" s="801"/>
      <c r="AY35" s="801"/>
      <c r="AZ35" s="805"/>
      <c r="BA35" s="805"/>
      <c r="BB35" s="805"/>
      <c r="BC35" s="805"/>
      <c r="BD35" s="805"/>
      <c r="BE35" s="798"/>
      <c r="BF35" s="798"/>
      <c r="BG35" s="798"/>
      <c r="BH35" s="798"/>
      <c r="BI35" s="799"/>
      <c r="BJ35" s="94"/>
      <c r="BK35" s="94"/>
      <c r="BL35" s="94"/>
      <c r="BM35" s="94"/>
      <c r="BN35" s="94"/>
      <c r="BO35" s="101"/>
      <c r="BP35" s="101"/>
      <c r="BQ35" s="108">
        <v>29</v>
      </c>
      <c r="BR35" s="111"/>
      <c r="BS35" s="741"/>
      <c r="BT35" s="742"/>
      <c r="BU35" s="742"/>
      <c r="BV35" s="742"/>
      <c r="BW35" s="742"/>
      <c r="BX35" s="742"/>
      <c r="BY35" s="742"/>
      <c r="BZ35" s="742"/>
      <c r="CA35" s="742"/>
      <c r="CB35" s="742"/>
      <c r="CC35" s="742"/>
      <c r="CD35" s="742"/>
      <c r="CE35" s="742"/>
      <c r="CF35" s="742"/>
      <c r="CG35" s="743"/>
      <c r="CH35" s="722"/>
      <c r="CI35" s="723"/>
      <c r="CJ35" s="723"/>
      <c r="CK35" s="723"/>
      <c r="CL35" s="724"/>
      <c r="CM35" s="722"/>
      <c r="CN35" s="723"/>
      <c r="CO35" s="723"/>
      <c r="CP35" s="723"/>
      <c r="CQ35" s="724"/>
      <c r="CR35" s="722"/>
      <c r="CS35" s="723"/>
      <c r="CT35" s="723"/>
      <c r="CU35" s="723"/>
      <c r="CV35" s="724"/>
      <c r="CW35" s="722"/>
      <c r="CX35" s="723"/>
      <c r="CY35" s="723"/>
      <c r="CZ35" s="723"/>
      <c r="DA35" s="724"/>
      <c r="DB35" s="722"/>
      <c r="DC35" s="723"/>
      <c r="DD35" s="723"/>
      <c r="DE35" s="723"/>
      <c r="DF35" s="724"/>
      <c r="DG35" s="722"/>
      <c r="DH35" s="723"/>
      <c r="DI35" s="723"/>
      <c r="DJ35" s="723"/>
      <c r="DK35" s="724"/>
      <c r="DL35" s="722"/>
      <c r="DM35" s="723"/>
      <c r="DN35" s="723"/>
      <c r="DO35" s="723"/>
      <c r="DP35" s="724"/>
      <c r="DQ35" s="722"/>
      <c r="DR35" s="723"/>
      <c r="DS35" s="723"/>
      <c r="DT35" s="723"/>
      <c r="DU35" s="724"/>
      <c r="DV35" s="741"/>
      <c r="DW35" s="742"/>
      <c r="DX35" s="742"/>
      <c r="DY35" s="742"/>
      <c r="DZ35" s="759"/>
      <c r="EA35" s="88"/>
    </row>
    <row r="36" spans="1:131" ht="26.25" customHeight="1" x14ac:dyDescent="0.15">
      <c r="A36" s="112">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56"/>
      <c r="AG36" s="757"/>
      <c r="AH36" s="757"/>
      <c r="AI36" s="757"/>
      <c r="AJ36" s="758"/>
      <c r="AK36" s="800"/>
      <c r="AL36" s="801"/>
      <c r="AM36" s="801"/>
      <c r="AN36" s="801"/>
      <c r="AO36" s="801"/>
      <c r="AP36" s="801"/>
      <c r="AQ36" s="801"/>
      <c r="AR36" s="801"/>
      <c r="AS36" s="801"/>
      <c r="AT36" s="801"/>
      <c r="AU36" s="801"/>
      <c r="AV36" s="801"/>
      <c r="AW36" s="801"/>
      <c r="AX36" s="801"/>
      <c r="AY36" s="801"/>
      <c r="AZ36" s="805"/>
      <c r="BA36" s="805"/>
      <c r="BB36" s="805"/>
      <c r="BC36" s="805"/>
      <c r="BD36" s="805"/>
      <c r="BE36" s="798"/>
      <c r="BF36" s="798"/>
      <c r="BG36" s="798"/>
      <c r="BH36" s="798"/>
      <c r="BI36" s="799"/>
      <c r="BJ36" s="94"/>
      <c r="BK36" s="94"/>
      <c r="BL36" s="94"/>
      <c r="BM36" s="94"/>
      <c r="BN36" s="94"/>
      <c r="BO36" s="101"/>
      <c r="BP36" s="101"/>
      <c r="BQ36" s="108">
        <v>30</v>
      </c>
      <c r="BR36" s="111"/>
      <c r="BS36" s="741"/>
      <c r="BT36" s="742"/>
      <c r="BU36" s="742"/>
      <c r="BV36" s="742"/>
      <c r="BW36" s="742"/>
      <c r="BX36" s="742"/>
      <c r="BY36" s="742"/>
      <c r="BZ36" s="742"/>
      <c r="CA36" s="742"/>
      <c r="CB36" s="742"/>
      <c r="CC36" s="742"/>
      <c r="CD36" s="742"/>
      <c r="CE36" s="742"/>
      <c r="CF36" s="742"/>
      <c r="CG36" s="743"/>
      <c r="CH36" s="722"/>
      <c r="CI36" s="723"/>
      <c r="CJ36" s="723"/>
      <c r="CK36" s="723"/>
      <c r="CL36" s="724"/>
      <c r="CM36" s="722"/>
      <c r="CN36" s="723"/>
      <c r="CO36" s="723"/>
      <c r="CP36" s="723"/>
      <c r="CQ36" s="724"/>
      <c r="CR36" s="722"/>
      <c r="CS36" s="723"/>
      <c r="CT36" s="723"/>
      <c r="CU36" s="723"/>
      <c r="CV36" s="724"/>
      <c r="CW36" s="722"/>
      <c r="CX36" s="723"/>
      <c r="CY36" s="723"/>
      <c r="CZ36" s="723"/>
      <c r="DA36" s="724"/>
      <c r="DB36" s="722"/>
      <c r="DC36" s="723"/>
      <c r="DD36" s="723"/>
      <c r="DE36" s="723"/>
      <c r="DF36" s="724"/>
      <c r="DG36" s="722"/>
      <c r="DH36" s="723"/>
      <c r="DI36" s="723"/>
      <c r="DJ36" s="723"/>
      <c r="DK36" s="724"/>
      <c r="DL36" s="722"/>
      <c r="DM36" s="723"/>
      <c r="DN36" s="723"/>
      <c r="DO36" s="723"/>
      <c r="DP36" s="724"/>
      <c r="DQ36" s="722"/>
      <c r="DR36" s="723"/>
      <c r="DS36" s="723"/>
      <c r="DT36" s="723"/>
      <c r="DU36" s="724"/>
      <c r="DV36" s="741"/>
      <c r="DW36" s="742"/>
      <c r="DX36" s="742"/>
      <c r="DY36" s="742"/>
      <c r="DZ36" s="759"/>
      <c r="EA36" s="88"/>
    </row>
    <row r="37" spans="1:131" ht="26.25" customHeight="1" x14ac:dyDescent="0.15">
      <c r="A37" s="112">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56"/>
      <c r="AG37" s="757"/>
      <c r="AH37" s="757"/>
      <c r="AI37" s="757"/>
      <c r="AJ37" s="758"/>
      <c r="AK37" s="800"/>
      <c r="AL37" s="801"/>
      <c r="AM37" s="801"/>
      <c r="AN37" s="801"/>
      <c r="AO37" s="801"/>
      <c r="AP37" s="801"/>
      <c r="AQ37" s="801"/>
      <c r="AR37" s="801"/>
      <c r="AS37" s="801"/>
      <c r="AT37" s="801"/>
      <c r="AU37" s="801"/>
      <c r="AV37" s="801"/>
      <c r="AW37" s="801"/>
      <c r="AX37" s="801"/>
      <c r="AY37" s="801"/>
      <c r="AZ37" s="805"/>
      <c r="BA37" s="805"/>
      <c r="BB37" s="805"/>
      <c r="BC37" s="805"/>
      <c r="BD37" s="805"/>
      <c r="BE37" s="798"/>
      <c r="BF37" s="798"/>
      <c r="BG37" s="798"/>
      <c r="BH37" s="798"/>
      <c r="BI37" s="799"/>
      <c r="BJ37" s="94"/>
      <c r="BK37" s="94"/>
      <c r="BL37" s="94"/>
      <c r="BM37" s="94"/>
      <c r="BN37" s="94"/>
      <c r="BO37" s="101"/>
      <c r="BP37" s="101"/>
      <c r="BQ37" s="108">
        <v>31</v>
      </c>
      <c r="BR37" s="111"/>
      <c r="BS37" s="741"/>
      <c r="BT37" s="742"/>
      <c r="BU37" s="742"/>
      <c r="BV37" s="742"/>
      <c r="BW37" s="742"/>
      <c r="BX37" s="742"/>
      <c r="BY37" s="742"/>
      <c r="BZ37" s="742"/>
      <c r="CA37" s="742"/>
      <c r="CB37" s="742"/>
      <c r="CC37" s="742"/>
      <c r="CD37" s="742"/>
      <c r="CE37" s="742"/>
      <c r="CF37" s="742"/>
      <c r="CG37" s="743"/>
      <c r="CH37" s="722"/>
      <c r="CI37" s="723"/>
      <c r="CJ37" s="723"/>
      <c r="CK37" s="723"/>
      <c r="CL37" s="724"/>
      <c r="CM37" s="722"/>
      <c r="CN37" s="723"/>
      <c r="CO37" s="723"/>
      <c r="CP37" s="723"/>
      <c r="CQ37" s="724"/>
      <c r="CR37" s="722"/>
      <c r="CS37" s="723"/>
      <c r="CT37" s="723"/>
      <c r="CU37" s="723"/>
      <c r="CV37" s="724"/>
      <c r="CW37" s="722"/>
      <c r="CX37" s="723"/>
      <c r="CY37" s="723"/>
      <c r="CZ37" s="723"/>
      <c r="DA37" s="724"/>
      <c r="DB37" s="722"/>
      <c r="DC37" s="723"/>
      <c r="DD37" s="723"/>
      <c r="DE37" s="723"/>
      <c r="DF37" s="724"/>
      <c r="DG37" s="722"/>
      <c r="DH37" s="723"/>
      <c r="DI37" s="723"/>
      <c r="DJ37" s="723"/>
      <c r="DK37" s="724"/>
      <c r="DL37" s="722"/>
      <c r="DM37" s="723"/>
      <c r="DN37" s="723"/>
      <c r="DO37" s="723"/>
      <c r="DP37" s="724"/>
      <c r="DQ37" s="722"/>
      <c r="DR37" s="723"/>
      <c r="DS37" s="723"/>
      <c r="DT37" s="723"/>
      <c r="DU37" s="724"/>
      <c r="DV37" s="741"/>
      <c r="DW37" s="742"/>
      <c r="DX37" s="742"/>
      <c r="DY37" s="742"/>
      <c r="DZ37" s="759"/>
      <c r="EA37" s="88"/>
    </row>
    <row r="38" spans="1:131" ht="26.25" customHeight="1" x14ac:dyDescent="0.15">
      <c r="A38" s="112">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56"/>
      <c r="AG38" s="757"/>
      <c r="AH38" s="757"/>
      <c r="AI38" s="757"/>
      <c r="AJ38" s="758"/>
      <c r="AK38" s="800"/>
      <c r="AL38" s="801"/>
      <c r="AM38" s="801"/>
      <c r="AN38" s="801"/>
      <c r="AO38" s="801"/>
      <c r="AP38" s="801"/>
      <c r="AQ38" s="801"/>
      <c r="AR38" s="801"/>
      <c r="AS38" s="801"/>
      <c r="AT38" s="801"/>
      <c r="AU38" s="801"/>
      <c r="AV38" s="801"/>
      <c r="AW38" s="801"/>
      <c r="AX38" s="801"/>
      <c r="AY38" s="801"/>
      <c r="AZ38" s="805"/>
      <c r="BA38" s="805"/>
      <c r="BB38" s="805"/>
      <c r="BC38" s="805"/>
      <c r="BD38" s="805"/>
      <c r="BE38" s="798"/>
      <c r="BF38" s="798"/>
      <c r="BG38" s="798"/>
      <c r="BH38" s="798"/>
      <c r="BI38" s="799"/>
      <c r="BJ38" s="94"/>
      <c r="BK38" s="94"/>
      <c r="BL38" s="94"/>
      <c r="BM38" s="94"/>
      <c r="BN38" s="94"/>
      <c r="BO38" s="101"/>
      <c r="BP38" s="101"/>
      <c r="BQ38" s="108">
        <v>32</v>
      </c>
      <c r="BR38" s="111"/>
      <c r="BS38" s="741"/>
      <c r="BT38" s="742"/>
      <c r="BU38" s="742"/>
      <c r="BV38" s="742"/>
      <c r="BW38" s="742"/>
      <c r="BX38" s="742"/>
      <c r="BY38" s="742"/>
      <c r="BZ38" s="742"/>
      <c r="CA38" s="742"/>
      <c r="CB38" s="742"/>
      <c r="CC38" s="742"/>
      <c r="CD38" s="742"/>
      <c r="CE38" s="742"/>
      <c r="CF38" s="742"/>
      <c r="CG38" s="743"/>
      <c r="CH38" s="722"/>
      <c r="CI38" s="723"/>
      <c r="CJ38" s="723"/>
      <c r="CK38" s="723"/>
      <c r="CL38" s="724"/>
      <c r="CM38" s="722"/>
      <c r="CN38" s="723"/>
      <c r="CO38" s="723"/>
      <c r="CP38" s="723"/>
      <c r="CQ38" s="724"/>
      <c r="CR38" s="722"/>
      <c r="CS38" s="723"/>
      <c r="CT38" s="723"/>
      <c r="CU38" s="723"/>
      <c r="CV38" s="724"/>
      <c r="CW38" s="722"/>
      <c r="CX38" s="723"/>
      <c r="CY38" s="723"/>
      <c r="CZ38" s="723"/>
      <c r="DA38" s="724"/>
      <c r="DB38" s="722"/>
      <c r="DC38" s="723"/>
      <c r="DD38" s="723"/>
      <c r="DE38" s="723"/>
      <c r="DF38" s="724"/>
      <c r="DG38" s="722"/>
      <c r="DH38" s="723"/>
      <c r="DI38" s="723"/>
      <c r="DJ38" s="723"/>
      <c r="DK38" s="724"/>
      <c r="DL38" s="722"/>
      <c r="DM38" s="723"/>
      <c r="DN38" s="723"/>
      <c r="DO38" s="723"/>
      <c r="DP38" s="724"/>
      <c r="DQ38" s="722"/>
      <c r="DR38" s="723"/>
      <c r="DS38" s="723"/>
      <c r="DT38" s="723"/>
      <c r="DU38" s="724"/>
      <c r="DV38" s="741"/>
      <c r="DW38" s="742"/>
      <c r="DX38" s="742"/>
      <c r="DY38" s="742"/>
      <c r="DZ38" s="759"/>
      <c r="EA38" s="88"/>
    </row>
    <row r="39" spans="1:131" ht="26.25" customHeight="1" x14ac:dyDescent="0.15">
      <c r="A39" s="112">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56"/>
      <c r="AG39" s="757"/>
      <c r="AH39" s="757"/>
      <c r="AI39" s="757"/>
      <c r="AJ39" s="758"/>
      <c r="AK39" s="800"/>
      <c r="AL39" s="801"/>
      <c r="AM39" s="801"/>
      <c r="AN39" s="801"/>
      <c r="AO39" s="801"/>
      <c r="AP39" s="801"/>
      <c r="AQ39" s="801"/>
      <c r="AR39" s="801"/>
      <c r="AS39" s="801"/>
      <c r="AT39" s="801"/>
      <c r="AU39" s="801"/>
      <c r="AV39" s="801"/>
      <c r="AW39" s="801"/>
      <c r="AX39" s="801"/>
      <c r="AY39" s="801"/>
      <c r="AZ39" s="805"/>
      <c r="BA39" s="805"/>
      <c r="BB39" s="805"/>
      <c r="BC39" s="805"/>
      <c r="BD39" s="805"/>
      <c r="BE39" s="798"/>
      <c r="BF39" s="798"/>
      <c r="BG39" s="798"/>
      <c r="BH39" s="798"/>
      <c r="BI39" s="799"/>
      <c r="BJ39" s="94"/>
      <c r="BK39" s="94"/>
      <c r="BL39" s="94"/>
      <c r="BM39" s="94"/>
      <c r="BN39" s="94"/>
      <c r="BO39" s="101"/>
      <c r="BP39" s="101"/>
      <c r="BQ39" s="108">
        <v>33</v>
      </c>
      <c r="BR39" s="111"/>
      <c r="BS39" s="741"/>
      <c r="BT39" s="742"/>
      <c r="BU39" s="742"/>
      <c r="BV39" s="742"/>
      <c r="BW39" s="742"/>
      <c r="BX39" s="742"/>
      <c r="BY39" s="742"/>
      <c r="BZ39" s="742"/>
      <c r="CA39" s="742"/>
      <c r="CB39" s="742"/>
      <c r="CC39" s="742"/>
      <c r="CD39" s="742"/>
      <c r="CE39" s="742"/>
      <c r="CF39" s="742"/>
      <c r="CG39" s="743"/>
      <c r="CH39" s="722"/>
      <c r="CI39" s="723"/>
      <c r="CJ39" s="723"/>
      <c r="CK39" s="723"/>
      <c r="CL39" s="724"/>
      <c r="CM39" s="722"/>
      <c r="CN39" s="723"/>
      <c r="CO39" s="723"/>
      <c r="CP39" s="723"/>
      <c r="CQ39" s="724"/>
      <c r="CR39" s="722"/>
      <c r="CS39" s="723"/>
      <c r="CT39" s="723"/>
      <c r="CU39" s="723"/>
      <c r="CV39" s="724"/>
      <c r="CW39" s="722"/>
      <c r="CX39" s="723"/>
      <c r="CY39" s="723"/>
      <c r="CZ39" s="723"/>
      <c r="DA39" s="724"/>
      <c r="DB39" s="722"/>
      <c r="DC39" s="723"/>
      <c r="DD39" s="723"/>
      <c r="DE39" s="723"/>
      <c r="DF39" s="724"/>
      <c r="DG39" s="722"/>
      <c r="DH39" s="723"/>
      <c r="DI39" s="723"/>
      <c r="DJ39" s="723"/>
      <c r="DK39" s="724"/>
      <c r="DL39" s="722"/>
      <c r="DM39" s="723"/>
      <c r="DN39" s="723"/>
      <c r="DO39" s="723"/>
      <c r="DP39" s="724"/>
      <c r="DQ39" s="722"/>
      <c r="DR39" s="723"/>
      <c r="DS39" s="723"/>
      <c r="DT39" s="723"/>
      <c r="DU39" s="724"/>
      <c r="DV39" s="741"/>
      <c r="DW39" s="742"/>
      <c r="DX39" s="742"/>
      <c r="DY39" s="742"/>
      <c r="DZ39" s="759"/>
      <c r="EA39" s="88"/>
    </row>
    <row r="40" spans="1:131" ht="26.25" customHeight="1" x14ac:dyDescent="0.15">
      <c r="A40" s="108">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56"/>
      <c r="AG40" s="757"/>
      <c r="AH40" s="757"/>
      <c r="AI40" s="757"/>
      <c r="AJ40" s="758"/>
      <c r="AK40" s="800"/>
      <c r="AL40" s="801"/>
      <c r="AM40" s="801"/>
      <c r="AN40" s="801"/>
      <c r="AO40" s="801"/>
      <c r="AP40" s="801"/>
      <c r="AQ40" s="801"/>
      <c r="AR40" s="801"/>
      <c r="AS40" s="801"/>
      <c r="AT40" s="801"/>
      <c r="AU40" s="801"/>
      <c r="AV40" s="801"/>
      <c r="AW40" s="801"/>
      <c r="AX40" s="801"/>
      <c r="AY40" s="801"/>
      <c r="AZ40" s="805"/>
      <c r="BA40" s="805"/>
      <c r="BB40" s="805"/>
      <c r="BC40" s="805"/>
      <c r="BD40" s="805"/>
      <c r="BE40" s="798"/>
      <c r="BF40" s="798"/>
      <c r="BG40" s="798"/>
      <c r="BH40" s="798"/>
      <c r="BI40" s="799"/>
      <c r="BJ40" s="94"/>
      <c r="BK40" s="94"/>
      <c r="BL40" s="94"/>
      <c r="BM40" s="94"/>
      <c r="BN40" s="94"/>
      <c r="BO40" s="101"/>
      <c r="BP40" s="101"/>
      <c r="BQ40" s="108">
        <v>34</v>
      </c>
      <c r="BR40" s="111"/>
      <c r="BS40" s="741"/>
      <c r="BT40" s="742"/>
      <c r="BU40" s="742"/>
      <c r="BV40" s="742"/>
      <c r="BW40" s="742"/>
      <c r="BX40" s="742"/>
      <c r="BY40" s="742"/>
      <c r="BZ40" s="742"/>
      <c r="CA40" s="742"/>
      <c r="CB40" s="742"/>
      <c r="CC40" s="742"/>
      <c r="CD40" s="742"/>
      <c r="CE40" s="742"/>
      <c r="CF40" s="742"/>
      <c r="CG40" s="743"/>
      <c r="CH40" s="722"/>
      <c r="CI40" s="723"/>
      <c r="CJ40" s="723"/>
      <c r="CK40" s="723"/>
      <c r="CL40" s="724"/>
      <c r="CM40" s="722"/>
      <c r="CN40" s="723"/>
      <c r="CO40" s="723"/>
      <c r="CP40" s="723"/>
      <c r="CQ40" s="724"/>
      <c r="CR40" s="722"/>
      <c r="CS40" s="723"/>
      <c r="CT40" s="723"/>
      <c r="CU40" s="723"/>
      <c r="CV40" s="724"/>
      <c r="CW40" s="722"/>
      <c r="CX40" s="723"/>
      <c r="CY40" s="723"/>
      <c r="CZ40" s="723"/>
      <c r="DA40" s="724"/>
      <c r="DB40" s="722"/>
      <c r="DC40" s="723"/>
      <c r="DD40" s="723"/>
      <c r="DE40" s="723"/>
      <c r="DF40" s="724"/>
      <c r="DG40" s="722"/>
      <c r="DH40" s="723"/>
      <c r="DI40" s="723"/>
      <c r="DJ40" s="723"/>
      <c r="DK40" s="724"/>
      <c r="DL40" s="722"/>
      <c r="DM40" s="723"/>
      <c r="DN40" s="723"/>
      <c r="DO40" s="723"/>
      <c r="DP40" s="724"/>
      <c r="DQ40" s="722"/>
      <c r="DR40" s="723"/>
      <c r="DS40" s="723"/>
      <c r="DT40" s="723"/>
      <c r="DU40" s="724"/>
      <c r="DV40" s="741"/>
      <c r="DW40" s="742"/>
      <c r="DX40" s="742"/>
      <c r="DY40" s="742"/>
      <c r="DZ40" s="759"/>
      <c r="EA40" s="88"/>
    </row>
    <row r="41" spans="1:131" ht="26.25" customHeight="1" x14ac:dyDescent="0.15">
      <c r="A41" s="108">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56"/>
      <c r="AG41" s="757"/>
      <c r="AH41" s="757"/>
      <c r="AI41" s="757"/>
      <c r="AJ41" s="758"/>
      <c r="AK41" s="800"/>
      <c r="AL41" s="801"/>
      <c r="AM41" s="801"/>
      <c r="AN41" s="801"/>
      <c r="AO41" s="801"/>
      <c r="AP41" s="801"/>
      <c r="AQ41" s="801"/>
      <c r="AR41" s="801"/>
      <c r="AS41" s="801"/>
      <c r="AT41" s="801"/>
      <c r="AU41" s="801"/>
      <c r="AV41" s="801"/>
      <c r="AW41" s="801"/>
      <c r="AX41" s="801"/>
      <c r="AY41" s="801"/>
      <c r="AZ41" s="805"/>
      <c r="BA41" s="805"/>
      <c r="BB41" s="805"/>
      <c r="BC41" s="805"/>
      <c r="BD41" s="805"/>
      <c r="BE41" s="798"/>
      <c r="BF41" s="798"/>
      <c r="BG41" s="798"/>
      <c r="BH41" s="798"/>
      <c r="BI41" s="799"/>
      <c r="BJ41" s="94"/>
      <c r="BK41" s="94"/>
      <c r="BL41" s="94"/>
      <c r="BM41" s="94"/>
      <c r="BN41" s="94"/>
      <c r="BO41" s="101"/>
      <c r="BP41" s="101"/>
      <c r="BQ41" s="108">
        <v>35</v>
      </c>
      <c r="BR41" s="111"/>
      <c r="BS41" s="741"/>
      <c r="BT41" s="742"/>
      <c r="BU41" s="742"/>
      <c r="BV41" s="742"/>
      <c r="BW41" s="742"/>
      <c r="BX41" s="742"/>
      <c r="BY41" s="742"/>
      <c r="BZ41" s="742"/>
      <c r="CA41" s="742"/>
      <c r="CB41" s="742"/>
      <c r="CC41" s="742"/>
      <c r="CD41" s="742"/>
      <c r="CE41" s="742"/>
      <c r="CF41" s="742"/>
      <c r="CG41" s="743"/>
      <c r="CH41" s="722"/>
      <c r="CI41" s="723"/>
      <c r="CJ41" s="723"/>
      <c r="CK41" s="723"/>
      <c r="CL41" s="724"/>
      <c r="CM41" s="722"/>
      <c r="CN41" s="723"/>
      <c r="CO41" s="723"/>
      <c r="CP41" s="723"/>
      <c r="CQ41" s="724"/>
      <c r="CR41" s="722"/>
      <c r="CS41" s="723"/>
      <c r="CT41" s="723"/>
      <c r="CU41" s="723"/>
      <c r="CV41" s="724"/>
      <c r="CW41" s="722"/>
      <c r="CX41" s="723"/>
      <c r="CY41" s="723"/>
      <c r="CZ41" s="723"/>
      <c r="DA41" s="724"/>
      <c r="DB41" s="722"/>
      <c r="DC41" s="723"/>
      <c r="DD41" s="723"/>
      <c r="DE41" s="723"/>
      <c r="DF41" s="724"/>
      <c r="DG41" s="722"/>
      <c r="DH41" s="723"/>
      <c r="DI41" s="723"/>
      <c r="DJ41" s="723"/>
      <c r="DK41" s="724"/>
      <c r="DL41" s="722"/>
      <c r="DM41" s="723"/>
      <c r="DN41" s="723"/>
      <c r="DO41" s="723"/>
      <c r="DP41" s="724"/>
      <c r="DQ41" s="722"/>
      <c r="DR41" s="723"/>
      <c r="DS41" s="723"/>
      <c r="DT41" s="723"/>
      <c r="DU41" s="724"/>
      <c r="DV41" s="741"/>
      <c r="DW41" s="742"/>
      <c r="DX41" s="742"/>
      <c r="DY41" s="742"/>
      <c r="DZ41" s="759"/>
      <c r="EA41" s="88"/>
    </row>
    <row r="42" spans="1:131" ht="26.25" customHeight="1" x14ac:dyDescent="0.15">
      <c r="A42" s="108">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800"/>
      <c r="AL42" s="801"/>
      <c r="AM42" s="801"/>
      <c r="AN42" s="801"/>
      <c r="AO42" s="801"/>
      <c r="AP42" s="801"/>
      <c r="AQ42" s="801"/>
      <c r="AR42" s="801"/>
      <c r="AS42" s="801"/>
      <c r="AT42" s="801"/>
      <c r="AU42" s="801"/>
      <c r="AV42" s="801"/>
      <c r="AW42" s="801"/>
      <c r="AX42" s="801"/>
      <c r="AY42" s="801"/>
      <c r="AZ42" s="805"/>
      <c r="BA42" s="805"/>
      <c r="BB42" s="805"/>
      <c r="BC42" s="805"/>
      <c r="BD42" s="805"/>
      <c r="BE42" s="798"/>
      <c r="BF42" s="798"/>
      <c r="BG42" s="798"/>
      <c r="BH42" s="798"/>
      <c r="BI42" s="799"/>
      <c r="BJ42" s="94"/>
      <c r="BK42" s="94"/>
      <c r="BL42" s="94"/>
      <c r="BM42" s="94"/>
      <c r="BN42" s="94"/>
      <c r="BO42" s="101"/>
      <c r="BP42" s="101"/>
      <c r="BQ42" s="108">
        <v>36</v>
      </c>
      <c r="BR42" s="111"/>
      <c r="BS42" s="741"/>
      <c r="BT42" s="742"/>
      <c r="BU42" s="742"/>
      <c r="BV42" s="742"/>
      <c r="BW42" s="742"/>
      <c r="BX42" s="742"/>
      <c r="BY42" s="742"/>
      <c r="BZ42" s="742"/>
      <c r="CA42" s="742"/>
      <c r="CB42" s="742"/>
      <c r="CC42" s="742"/>
      <c r="CD42" s="742"/>
      <c r="CE42" s="742"/>
      <c r="CF42" s="742"/>
      <c r="CG42" s="743"/>
      <c r="CH42" s="722"/>
      <c r="CI42" s="723"/>
      <c r="CJ42" s="723"/>
      <c r="CK42" s="723"/>
      <c r="CL42" s="724"/>
      <c r="CM42" s="722"/>
      <c r="CN42" s="723"/>
      <c r="CO42" s="723"/>
      <c r="CP42" s="723"/>
      <c r="CQ42" s="724"/>
      <c r="CR42" s="722"/>
      <c r="CS42" s="723"/>
      <c r="CT42" s="723"/>
      <c r="CU42" s="723"/>
      <c r="CV42" s="724"/>
      <c r="CW42" s="722"/>
      <c r="CX42" s="723"/>
      <c r="CY42" s="723"/>
      <c r="CZ42" s="723"/>
      <c r="DA42" s="724"/>
      <c r="DB42" s="722"/>
      <c r="DC42" s="723"/>
      <c r="DD42" s="723"/>
      <c r="DE42" s="723"/>
      <c r="DF42" s="724"/>
      <c r="DG42" s="722"/>
      <c r="DH42" s="723"/>
      <c r="DI42" s="723"/>
      <c r="DJ42" s="723"/>
      <c r="DK42" s="724"/>
      <c r="DL42" s="722"/>
      <c r="DM42" s="723"/>
      <c r="DN42" s="723"/>
      <c r="DO42" s="723"/>
      <c r="DP42" s="724"/>
      <c r="DQ42" s="722"/>
      <c r="DR42" s="723"/>
      <c r="DS42" s="723"/>
      <c r="DT42" s="723"/>
      <c r="DU42" s="724"/>
      <c r="DV42" s="741"/>
      <c r="DW42" s="742"/>
      <c r="DX42" s="742"/>
      <c r="DY42" s="742"/>
      <c r="DZ42" s="759"/>
      <c r="EA42" s="88"/>
    </row>
    <row r="43" spans="1:131" ht="26.25" customHeight="1" x14ac:dyDescent="0.15">
      <c r="A43" s="108">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800"/>
      <c r="AL43" s="801"/>
      <c r="AM43" s="801"/>
      <c r="AN43" s="801"/>
      <c r="AO43" s="801"/>
      <c r="AP43" s="801"/>
      <c r="AQ43" s="801"/>
      <c r="AR43" s="801"/>
      <c r="AS43" s="801"/>
      <c r="AT43" s="801"/>
      <c r="AU43" s="801"/>
      <c r="AV43" s="801"/>
      <c r="AW43" s="801"/>
      <c r="AX43" s="801"/>
      <c r="AY43" s="801"/>
      <c r="AZ43" s="805"/>
      <c r="BA43" s="805"/>
      <c r="BB43" s="805"/>
      <c r="BC43" s="805"/>
      <c r="BD43" s="805"/>
      <c r="BE43" s="798"/>
      <c r="BF43" s="798"/>
      <c r="BG43" s="798"/>
      <c r="BH43" s="798"/>
      <c r="BI43" s="799"/>
      <c r="BJ43" s="94"/>
      <c r="BK43" s="94"/>
      <c r="BL43" s="94"/>
      <c r="BM43" s="94"/>
      <c r="BN43" s="94"/>
      <c r="BO43" s="101"/>
      <c r="BP43" s="101"/>
      <c r="BQ43" s="108">
        <v>37</v>
      </c>
      <c r="BR43" s="111"/>
      <c r="BS43" s="741"/>
      <c r="BT43" s="742"/>
      <c r="BU43" s="742"/>
      <c r="BV43" s="742"/>
      <c r="BW43" s="742"/>
      <c r="BX43" s="742"/>
      <c r="BY43" s="742"/>
      <c r="BZ43" s="742"/>
      <c r="CA43" s="742"/>
      <c r="CB43" s="742"/>
      <c r="CC43" s="742"/>
      <c r="CD43" s="742"/>
      <c r="CE43" s="742"/>
      <c r="CF43" s="742"/>
      <c r="CG43" s="743"/>
      <c r="CH43" s="722"/>
      <c r="CI43" s="723"/>
      <c r="CJ43" s="723"/>
      <c r="CK43" s="723"/>
      <c r="CL43" s="724"/>
      <c r="CM43" s="722"/>
      <c r="CN43" s="723"/>
      <c r="CO43" s="723"/>
      <c r="CP43" s="723"/>
      <c r="CQ43" s="724"/>
      <c r="CR43" s="722"/>
      <c r="CS43" s="723"/>
      <c r="CT43" s="723"/>
      <c r="CU43" s="723"/>
      <c r="CV43" s="724"/>
      <c r="CW43" s="722"/>
      <c r="CX43" s="723"/>
      <c r="CY43" s="723"/>
      <c r="CZ43" s="723"/>
      <c r="DA43" s="724"/>
      <c r="DB43" s="722"/>
      <c r="DC43" s="723"/>
      <c r="DD43" s="723"/>
      <c r="DE43" s="723"/>
      <c r="DF43" s="724"/>
      <c r="DG43" s="722"/>
      <c r="DH43" s="723"/>
      <c r="DI43" s="723"/>
      <c r="DJ43" s="723"/>
      <c r="DK43" s="724"/>
      <c r="DL43" s="722"/>
      <c r="DM43" s="723"/>
      <c r="DN43" s="723"/>
      <c r="DO43" s="723"/>
      <c r="DP43" s="724"/>
      <c r="DQ43" s="722"/>
      <c r="DR43" s="723"/>
      <c r="DS43" s="723"/>
      <c r="DT43" s="723"/>
      <c r="DU43" s="724"/>
      <c r="DV43" s="741"/>
      <c r="DW43" s="742"/>
      <c r="DX43" s="742"/>
      <c r="DY43" s="742"/>
      <c r="DZ43" s="759"/>
      <c r="EA43" s="88"/>
    </row>
    <row r="44" spans="1:131" ht="26.25" customHeight="1" x14ac:dyDescent="0.15">
      <c r="A44" s="108">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800"/>
      <c r="AL44" s="801"/>
      <c r="AM44" s="801"/>
      <c r="AN44" s="801"/>
      <c r="AO44" s="801"/>
      <c r="AP44" s="801"/>
      <c r="AQ44" s="801"/>
      <c r="AR44" s="801"/>
      <c r="AS44" s="801"/>
      <c r="AT44" s="801"/>
      <c r="AU44" s="801"/>
      <c r="AV44" s="801"/>
      <c r="AW44" s="801"/>
      <c r="AX44" s="801"/>
      <c r="AY44" s="801"/>
      <c r="AZ44" s="805"/>
      <c r="BA44" s="805"/>
      <c r="BB44" s="805"/>
      <c r="BC44" s="805"/>
      <c r="BD44" s="805"/>
      <c r="BE44" s="798"/>
      <c r="BF44" s="798"/>
      <c r="BG44" s="798"/>
      <c r="BH44" s="798"/>
      <c r="BI44" s="799"/>
      <c r="BJ44" s="94"/>
      <c r="BK44" s="94"/>
      <c r="BL44" s="94"/>
      <c r="BM44" s="94"/>
      <c r="BN44" s="94"/>
      <c r="BO44" s="101"/>
      <c r="BP44" s="101"/>
      <c r="BQ44" s="108">
        <v>38</v>
      </c>
      <c r="BR44" s="111"/>
      <c r="BS44" s="741"/>
      <c r="BT44" s="742"/>
      <c r="BU44" s="742"/>
      <c r="BV44" s="742"/>
      <c r="BW44" s="742"/>
      <c r="BX44" s="742"/>
      <c r="BY44" s="742"/>
      <c r="BZ44" s="742"/>
      <c r="CA44" s="742"/>
      <c r="CB44" s="742"/>
      <c r="CC44" s="742"/>
      <c r="CD44" s="742"/>
      <c r="CE44" s="742"/>
      <c r="CF44" s="742"/>
      <c r="CG44" s="743"/>
      <c r="CH44" s="722"/>
      <c r="CI44" s="723"/>
      <c r="CJ44" s="723"/>
      <c r="CK44" s="723"/>
      <c r="CL44" s="724"/>
      <c r="CM44" s="722"/>
      <c r="CN44" s="723"/>
      <c r="CO44" s="723"/>
      <c r="CP44" s="723"/>
      <c r="CQ44" s="724"/>
      <c r="CR44" s="722"/>
      <c r="CS44" s="723"/>
      <c r="CT44" s="723"/>
      <c r="CU44" s="723"/>
      <c r="CV44" s="724"/>
      <c r="CW44" s="722"/>
      <c r="CX44" s="723"/>
      <c r="CY44" s="723"/>
      <c r="CZ44" s="723"/>
      <c r="DA44" s="724"/>
      <c r="DB44" s="722"/>
      <c r="DC44" s="723"/>
      <c r="DD44" s="723"/>
      <c r="DE44" s="723"/>
      <c r="DF44" s="724"/>
      <c r="DG44" s="722"/>
      <c r="DH44" s="723"/>
      <c r="DI44" s="723"/>
      <c r="DJ44" s="723"/>
      <c r="DK44" s="724"/>
      <c r="DL44" s="722"/>
      <c r="DM44" s="723"/>
      <c r="DN44" s="723"/>
      <c r="DO44" s="723"/>
      <c r="DP44" s="724"/>
      <c r="DQ44" s="722"/>
      <c r="DR44" s="723"/>
      <c r="DS44" s="723"/>
      <c r="DT44" s="723"/>
      <c r="DU44" s="724"/>
      <c r="DV44" s="741"/>
      <c r="DW44" s="742"/>
      <c r="DX44" s="742"/>
      <c r="DY44" s="742"/>
      <c r="DZ44" s="759"/>
      <c r="EA44" s="88"/>
    </row>
    <row r="45" spans="1:131" ht="26.25" customHeight="1" x14ac:dyDescent="0.15">
      <c r="A45" s="108">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800"/>
      <c r="AL45" s="801"/>
      <c r="AM45" s="801"/>
      <c r="AN45" s="801"/>
      <c r="AO45" s="801"/>
      <c r="AP45" s="801"/>
      <c r="AQ45" s="801"/>
      <c r="AR45" s="801"/>
      <c r="AS45" s="801"/>
      <c r="AT45" s="801"/>
      <c r="AU45" s="801"/>
      <c r="AV45" s="801"/>
      <c r="AW45" s="801"/>
      <c r="AX45" s="801"/>
      <c r="AY45" s="801"/>
      <c r="AZ45" s="805"/>
      <c r="BA45" s="805"/>
      <c r="BB45" s="805"/>
      <c r="BC45" s="805"/>
      <c r="BD45" s="805"/>
      <c r="BE45" s="798"/>
      <c r="BF45" s="798"/>
      <c r="BG45" s="798"/>
      <c r="BH45" s="798"/>
      <c r="BI45" s="799"/>
      <c r="BJ45" s="94"/>
      <c r="BK45" s="94"/>
      <c r="BL45" s="94"/>
      <c r="BM45" s="94"/>
      <c r="BN45" s="94"/>
      <c r="BO45" s="101"/>
      <c r="BP45" s="101"/>
      <c r="BQ45" s="108">
        <v>39</v>
      </c>
      <c r="BR45" s="111"/>
      <c r="BS45" s="741"/>
      <c r="BT45" s="742"/>
      <c r="BU45" s="742"/>
      <c r="BV45" s="742"/>
      <c r="BW45" s="742"/>
      <c r="BX45" s="742"/>
      <c r="BY45" s="742"/>
      <c r="BZ45" s="742"/>
      <c r="CA45" s="742"/>
      <c r="CB45" s="742"/>
      <c r="CC45" s="742"/>
      <c r="CD45" s="742"/>
      <c r="CE45" s="742"/>
      <c r="CF45" s="742"/>
      <c r="CG45" s="743"/>
      <c r="CH45" s="722"/>
      <c r="CI45" s="723"/>
      <c r="CJ45" s="723"/>
      <c r="CK45" s="723"/>
      <c r="CL45" s="724"/>
      <c r="CM45" s="722"/>
      <c r="CN45" s="723"/>
      <c r="CO45" s="723"/>
      <c r="CP45" s="723"/>
      <c r="CQ45" s="724"/>
      <c r="CR45" s="722"/>
      <c r="CS45" s="723"/>
      <c r="CT45" s="723"/>
      <c r="CU45" s="723"/>
      <c r="CV45" s="724"/>
      <c r="CW45" s="722"/>
      <c r="CX45" s="723"/>
      <c r="CY45" s="723"/>
      <c r="CZ45" s="723"/>
      <c r="DA45" s="724"/>
      <c r="DB45" s="722"/>
      <c r="DC45" s="723"/>
      <c r="DD45" s="723"/>
      <c r="DE45" s="723"/>
      <c r="DF45" s="724"/>
      <c r="DG45" s="722"/>
      <c r="DH45" s="723"/>
      <c r="DI45" s="723"/>
      <c r="DJ45" s="723"/>
      <c r="DK45" s="724"/>
      <c r="DL45" s="722"/>
      <c r="DM45" s="723"/>
      <c r="DN45" s="723"/>
      <c r="DO45" s="723"/>
      <c r="DP45" s="724"/>
      <c r="DQ45" s="722"/>
      <c r="DR45" s="723"/>
      <c r="DS45" s="723"/>
      <c r="DT45" s="723"/>
      <c r="DU45" s="724"/>
      <c r="DV45" s="741"/>
      <c r="DW45" s="742"/>
      <c r="DX45" s="742"/>
      <c r="DY45" s="742"/>
      <c r="DZ45" s="759"/>
      <c r="EA45" s="88"/>
    </row>
    <row r="46" spans="1:131" ht="26.25" customHeight="1" x14ac:dyDescent="0.15">
      <c r="A46" s="108">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800"/>
      <c r="AL46" s="801"/>
      <c r="AM46" s="801"/>
      <c r="AN46" s="801"/>
      <c r="AO46" s="801"/>
      <c r="AP46" s="801"/>
      <c r="AQ46" s="801"/>
      <c r="AR46" s="801"/>
      <c r="AS46" s="801"/>
      <c r="AT46" s="801"/>
      <c r="AU46" s="801"/>
      <c r="AV46" s="801"/>
      <c r="AW46" s="801"/>
      <c r="AX46" s="801"/>
      <c r="AY46" s="801"/>
      <c r="AZ46" s="805"/>
      <c r="BA46" s="805"/>
      <c r="BB46" s="805"/>
      <c r="BC46" s="805"/>
      <c r="BD46" s="805"/>
      <c r="BE46" s="798"/>
      <c r="BF46" s="798"/>
      <c r="BG46" s="798"/>
      <c r="BH46" s="798"/>
      <c r="BI46" s="799"/>
      <c r="BJ46" s="94"/>
      <c r="BK46" s="94"/>
      <c r="BL46" s="94"/>
      <c r="BM46" s="94"/>
      <c r="BN46" s="94"/>
      <c r="BO46" s="101"/>
      <c r="BP46" s="101"/>
      <c r="BQ46" s="108">
        <v>40</v>
      </c>
      <c r="BR46" s="111"/>
      <c r="BS46" s="741"/>
      <c r="BT46" s="742"/>
      <c r="BU46" s="742"/>
      <c r="BV46" s="742"/>
      <c r="BW46" s="742"/>
      <c r="BX46" s="742"/>
      <c r="BY46" s="742"/>
      <c r="BZ46" s="742"/>
      <c r="CA46" s="742"/>
      <c r="CB46" s="742"/>
      <c r="CC46" s="742"/>
      <c r="CD46" s="742"/>
      <c r="CE46" s="742"/>
      <c r="CF46" s="742"/>
      <c r="CG46" s="743"/>
      <c r="CH46" s="722"/>
      <c r="CI46" s="723"/>
      <c r="CJ46" s="723"/>
      <c r="CK46" s="723"/>
      <c r="CL46" s="724"/>
      <c r="CM46" s="722"/>
      <c r="CN46" s="723"/>
      <c r="CO46" s="723"/>
      <c r="CP46" s="723"/>
      <c r="CQ46" s="724"/>
      <c r="CR46" s="722"/>
      <c r="CS46" s="723"/>
      <c r="CT46" s="723"/>
      <c r="CU46" s="723"/>
      <c r="CV46" s="724"/>
      <c r="CW46" s="722"/>
      <c r="CX46" s="723"/>
      <c r="CY46" s="723"/>
      <c r="CZ46" s="723"/>
      <c r="DA46" s="724"/>
      <c r="DB46" s="722"/>
      <c r="DC46" s="723"/>
      <c r="DD46" s="723"/>
      <c r="DE46" s="723"/>
      <c r="DF46" s="724"/>
      <c r="DG46" s="722"/>
      <c r="DH46" s="723"/>
      <c r="DI46" s="723"/>
      <c r="DJ46" s="723"/>
      <c r="DK46" s="724"/>
      <c r="DL46" s="722"/>
      <c r="DM46" s="723"/>
      <c r="DN46" s="723"/>
      <c r="DO46" s="723"/>
      <c r="DP46" s="724"/>
      <c r="DQ46" s="722"/>
      <c r="DR46" s="723"/>
      <c r="DS46" s="723"/>
      <c r="DT46" s="723"/>
      <c r="DU46" s="724"/>
      <c r="DV46" s="741"/>
      <c r="DW46" s="742"/>
      <c r="DX46" s="742"/>
      <c r="DY46" s="742"/>
      <c r="DZ46" s="759"/>
      <c r="EA46" s="88"/>
    </row>
    <row r="47" spans="1:131" ht="26.25" customHeight="1" x14ac:dyDescent="0.15">
      <c r="A47" s="108">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800"/>
      <c r="AL47" s="801"/>
      <c r="AM47" s="801"/>
      <c r="AN47" s="801"/>
      <c r="AO47" s="801"/>
      <c r="AP47" s="801"/>
      <c r="AQ47" s="801"/>
      <c r="AR47" s="801"/>
      <c r="AS47" s="801"/>
      <c r="AT47" s="801"/>
      <c r="AU47" s="801"/>
      <c r="AV47" s="801"/>
      <c r="AW47" s="801"/>
      <c r="AX47" s="801"/>
      <c r="AY47" s="801"/>
      <c r="AZ47" s="805"/>
      <c r="BA47" s="805"/>
      <c r="BB47" s="805"/>
      <c r="BC47" s="805"/>
      <c r="BD47" s="805"/>
      <c r="BE47" s="798"/>
      <c r="BF47" s="798"/>
      <c r="BG47" s="798"/>
      <c r="BH47" s="798"/>
      <c r="BI47" s="799"/>
      <c r="BJ47" s="94"/>
      <c r="BK47" s="94"/>
      <c r="BL47" s="94"/>
      <c r="BM47" s="94"/>
      <c r="BN47" s="94"/>
      <c r="BO47" s="101"/>
      <c r="BP47" s="101"/>
      <c r="BQ47" s="108">
        <v>41</v>
      </c>
      <c r="BR47" s="111"/>
      <c r="BS47" s="741"/>
      <c r="BT47" s="742"/>
      <c r="BU47" s="742"/>
      <c r="BV47" s="742"/>
      <c r="BW47" s="742"/>
      <c r="BX47" s="742"/>
      <c r="BY47" s="742"/>
      <c r="BZ47" s="742"/>
      <c r="CA47" s="742"/>
      <c r="CB47" s="742"/>
      <c r="CC47" s="742"/>
      <c r="CD47" s="742"/>
      <c r="CE47" s="742"/>
      <c r="CF47" s="742"/>
      <c r="CG47" s="743"/>
      <c r="CH47" s="722"/>
      <c r="CI47" s="723"/>
      <c r="CJ47" s="723"/>
      <c r="CK47" s="723"/>
      <c r="CL47" s="724"/>
      <c r="CM47" s="722"/>
      <c r="CN47" s="723"/>
      <c r="CO47" s="723"/>
      <c r="CP47" s="723"/>
      <c r="CQ47" s="724"/>
      <c r="CR47" s="722"/>
      <c r="CS47" s="723"/>
      <c r="CT47" s="723"/>
      <c r="CU47" s="723"/>
      <c r="CV47" s="724"/>
      <c r="CW47" s="722"/>
      <c r="CX47" s="723"/>
      <c r="CY47" s="723"/>
      <c r="CZ47" s="723"/>
      <c r="DA47" s="724"/>
      <c r="DB47" s="722"/>
      <c r="DC47" s="723"/>
      <c r="DD47" s="723"/>
      <c r="DE47" s="723"/>
      <c r="DF47" s="724"/>
      <c r="DG47" s="722"/>
      <c r="DH47" s="723"/>
      <c r="DI47" s="723"/>
      <c r="DJ47" s="723"/>
      <c r="DK47" s="724"/>
      <c r="DL47" s="722"/>
      <c r="DM47" s="723"/>
      <c r="DN47" s="723"/>
      <c r="DO47" s="723"/>
      <c r="DP47" s="724"/>
      <c r="DQ47" s="722"/>
      <c r="DR47" s="723"/>
      <c r="DS47" s="723"/>
      <c r="DT47" s="723"/>
      <c r="DU47" s="724"/>
      <c r="DV47" s="741"/>
      <c r="DW47" s="742"/>
      <c r="DX47" s="742"/>
      <c r="DY47" s="742"/>
      <c r="DZ47" s="759"/>
      <c r="EA47" s="88"/>
    </row>
    <row r="48" spans="1:131" ht="26.25" customHeight="1" x14ac:dyDescent="0.15">
      <c r="A48" s="108">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800"/>
      <c r="AL48" s="801"/>
      <c r="AM48" s="801"/>
      <c r="AN48" s="801"/>
      <c r="AO48" s="801"/>
      <c r="AP48" s="801"/>
      <c r="AQ48" s="801"/>
      <c r="AR48" s="801"/>
      <c r="AS48" s="801"/>
      <c r="AT48" s="801"/>
      <c r="AU48" s="801"/>
      <c r="AV48" s="801"/>
      <c r="AW48" s="801"/>
      <c r="AX48" s="801"/>
      <c r="AY48" s="801"/>
      <c r="AZ48" s="805"/>
      <c r="BA48" s="805"/>
      <c r="BB48" s="805"/>
      <c r="BC48" s="805"/>
      <c r="BD48" s="805"/>
      <c r="BE48" s="798"/>
      <c r="BF48" s="798"/>
      <c r="BG48" s="798"/>
      <c r="BH48" s="798"/>
      <c r="BI48" s="799"/>
      <c r="BJ48" s="94"/>
      <c r="BK48" s="94"/>
      <c r="BL48" s="94"/>
      <c r="BM48" s="94"/>
      <c r="BN48" s="94"/>
      <c r="BO48" s="101"/>
      <c r="BP48" s="101"/>
      <c r="BQ48" s="108">
        <v>42</v>
      </c>
      <c r="BR48" s="111"/>
      <c r="BS48" s="741"/>
      <c r="BT48" s="742"/>
      <c r="BU48" s="742"/>
      <c r="BV48" s="742"/>
      <c r="BW48" s="742"/>
      <c r="BX48" s="742"/>
      <c r="BY48" s="742"/>
      <c r="BZ48" s="742"/>
      <c r="CA48" s="742"/>
      <c r="CB48" s="742"/>
      <c r="CC48" s="742"/>
      <c r="CD48" s="742"/>
      <c r="CE48" s="742"/>
      <c r="CF48" s="742"/>
      <c r="CG48" s="743"/>
      <c r="CH48" s="722"/>
      <c r="CI48" s="723"/>
      <c r="CJ48" s="723"/>
      <c r="CK48" s="723"/>
      <c r="CL48" s="724"/>
      <c r="CM48" s="722"/>
      <c r="CN48" s="723"/>
      <c r="CO48" s="723"/>
      <c r="CP48" s="723"/>
      <c r="CQ48" s="724"/>
      <c r="CR48" s="722"/>
      <c r="CS48" s="723"/>
      <c r="CT48" s="723"/>
      <c r="CU48" s="723"/>
      <c r="CV48" s="724"/>
      <c r="CW48" s="722"/>
      <c r="CX48" s="723"/>
      <c r="CY48" s="723"/>
      <c r="CZ48" s="723"/>
      <c r="DA48" s="724"/>
      <c r="DB48" s="722"/>
      <c r="DC48" s="723"/>
      <c r="DD48" s="723"/>
      <c r="DE48" s="723"/>
      <c r="DF48" s="724"/>
      <c r="DG48" s="722"/>
      <c r="DH48" s="723"/>
      <c r="DI48" s="723"/>
      <c r="DJ48" s="723"/>
      <c r="DK48" s="724"/>
      <c r="DL48" s="722"/>
      <c r="DM48" s="723"/>
      <c r="DN48" s="723"/>
      <c r="DO48" s="723"/>
      <c r="DP48" s="724"/>
      <c r="DQ48" s="722"/>
      <c r="DR48" s="723"/>
      <c r="DS48" s="723"/>
      <c r="DT48" s="723"/>
      <c r="DU48" s="724"/>
      <c r="DV48" s="741"/>
      <c r="DW48" s="742"/>
      <c r="DX48" s="742"/>
      <c r="DY48" s="742"/>
      <c r="DZ48" s="759"/>
      <c r="EA48" s="88"/>
    </row>
    <row r="49" spans="1:131" ht="26.25" customHeight="1" x14ac:dyDescent="0.15">
      <c r="A49" s="108">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800"/>
      <c r="AL49" s="801"/>
      <c r="AM49" s="801"/>
      <c r="AN49" s="801"/>
      <c r="AO49" s="801"/>
      <c r="AP49" s="801"/>
      <c r="AQ49" s="801"/>
      <c r="AR49" s="801"/>
      <c r="AS49" s="801"/>
      <c r="AT49" s="801"/>
      <c r="AU49" s="801"/>
      <c r="AV49" s="801"/>
      <c r="AW49" s="801"/>
      <c r="AX49" s="801"/>
      <c r="AY49" s="801"/>
      <c r="AZ49" s="805"/>
      <c r="BA49" s="805"/>
      <c r="BB49" s="805"/>
      <c r="BC49" s="805"/>
      <c r="BD49" s="805"/>
      <c r="BE49" s="798"/>
      <c r="BF49" s="798"/>
      <c r="BG49" s="798"/>
      <c r="BH49" s="798"/>
      <c r="BI49" s="799"/>
      <c r="BJ49" s="94"/>
      <c r="BK49" s="94"/>
      <c r="BL49" s="94"/>
      <c r="BM49" s="94"/>
      <c r="BN49" s="94"/>
      <c r="BO49" s="101"/>
      <c r="BP49" s="101"/>
      <c r="BQ49" s="108">
        <v>43</v>
      </c>
      <c r="BR49" s="111"/>
      <c r="BS49" s="741"/>
      <c r="BT49" s="742"/>
      <c r="BU49" s="742"/>
      <c r="BV49" s="742"/>
      <c r="BW49" s="742"/>
      <c r="BX49" s="742"/>
      <c r="BY49" s="742"/>
      <c r="BZ49" s="742"/>
      <c r="CA49" s="742"/>
      <c r="CB49" s="742"/>
      <c r="CC49" s="742"/>
      <c r="CD49" s="742"/>
      <c r="CE49" s="742"/>
      <c r="CF49" s="742"/>
      <c r="CG49" s="743"/>
      <c r="CH49" s="722"/>
      <c r="CI49" s="723"/>
      <c r="CJ49" s="723"/>
      <c r="CK49" s="723"/>
      <c r="CL49" s="724"/>
      <c r="CM49" s="722"/>
      <c r="CN49" s="723"/>
      <c r="CO49" s="723"/>
      <c r="CP49" s="723"/>
      <c r="CQ49" s="724"/>
      <c r="CR49" s="722"/>
      <c r="CS49" s="723"/>
      <c r="CT49" s="723"/>
      <c r="CU49" s="723"/>
      <c r="CV49" s="724"/>
      <c r="CW49" s="722"/>
      <c r="CX49" s="723"/>
      <c r="CY49" s="723"/>
      <c r="CZ49" s="723"/>
      <c r="DA49" s="724"/>
      <c r="DB49" s="722"/>
      <c r="DC49" s="723"/>
      <c r="DD49" s="723"/>
      <c r="DE49" s="723"/>
      <c r="DF49" s="724"/>
      <c r="DG49" s="722"/>
      <c r="DH49" s="723"/>
      <c r="DI49" s="723"/>
      <c r="DJ49" s="723"/>
      <c r="DK49" s="724"/>
      <c r="DL49" s="722"/>
      <c r="DM49" s="723"/>
      <c r="DN49" s="723"/>
      <c r="DO49" s="723"/>
      <c r="DP49" s="724"/>
      <c r="DQ49" s="722"/>
      <c r="DR49" s="723"/>
      <c r="DS49" s="723"/>
      <c r="DT49" s="723"/>
      <c r="DU49" s="724"/>
      <c r="DV49" s="741"/>
      <c r="DW49" s="742"/>
      <c r="DX49" s="742"/>
      <c r="DY49" s="742"/>
      <c r="DZ49" s="759"/>
      <c r="EA49" s="88"/>
    </row>
    <row r="50" spans="1:131" ht="26.25" customHeight="1" x14ac:dyDescent="0.15">
      <c r="A50" s="108">
        <v>23</v>
      </c>
      <c r="B50" s="750"/>
      <c r="C50" s="751"/>
      <c r="D50" s="751"/>
      <c r="E50" s="751"/>
      <c r="F50" s="751"/>
      <c r="G50" s="751"/>
      <c r="H50" s="751"/>
      <c r="I50" s="751"/>
      <c r="J50" s="751"/>
      <c r="K50" s="751"/>
      <c r="L50" s="751"/>
      <c r="M50" s="751"/>
      <c r="N50" s="751"/>
      <c r="O50" s="751"/>
      <c r="P50" s="752"/>
      <c r="Q50" s="806"/>
      <c r="R50" s="807"/>
      <c r="S50" s="807"/>
      <c r="T50" s="807"/>
      <c r="U50" s="807"/>
      <c r="V50" s="807"/>
      <c r="W50" s="807"/>
      <c r="X50" s="807"/>
      <c r="Y50" s="807"/>
      <c r="Z50" s="807"/>
      <c r="AA50" s="807"/>
      <c r="AB50" s="807"/>
      <c r="AC50" s="807"/>
      <c r="AD50" s="807"/>
      <c r="AE50" s="808"/>
      <c r="AF50" s="756"/>
      <c r="AG50" s="757"/>
      <c r="AH50" s="757"/>
      <c r="AI50" s="757"/>
      <c r="AJ50" s="758"/>
      <c r="AK50" s="809"/>
      <c r="AL50" s="807"/>
      <c r="AM50" s="807"/>
      <c r="AN50" s="807"/>
      <c r="AO50" s="807"/>
      <c r="AP50" s="807"/>
      <c r="AQ50" s="807"/>
      <c r="AR50" s="807"/>
      <c r="AS50" s="807"/>
      <c r="AT50" s="807"/>
      <c r="AU50" s="807"/>
      <c r="AV50" s="807"/>
      <c r="AW50" s="807"/>
      <c r="AX50" s="807"/>
      <c r="AY50" s="807"/>
      <c r="AZ50" s="810"/>
      <c r="BA50" s="810"/>
      <c r="BB50" s="810"/>
      <c r="BC50" s="810"/>
      <c r="BD50" s="810"/>
      <c r="BE50" s="798"/>
      <c r="BF50" s="798"/>
      <c r="BG50" s="798"/>
      <c r="BH50" s="798"/>
      <c r="BI50" s="799"/>
      <c r="BJ50" s="94"/>
      <c r="BK50" s="94"/>
      <c r="BL50" s="94"/>
      <c r="BM50" s="94"/>
      <c r="BN50" s="94"/>
      <c r="BO50" s="101"/>
      <c r="BP50" s="101"/>
      <c r="BQ50" s="108">
        <v>44</v>
      </c>
      <c r="BR50" s="111"/>
      <c r="BS50" s="741"/>
      <c r="BT50" s="742"/>
      <c r="BU50" s="742"/>
      <c r="BV50" s="742"/>
      <c r="BW50" s="742"/>
      <c r="BX50" s="742"/>
      <c r="BY50" s="742"/>
      <c r="BZ50" s="742"/>
      <c r="CA50" s="742"/>
      <c r="CB50" s="742"/>
      <c r="CC50" s="742"/>
      <c r="CD50" s="742"/>
      <c r="CE50" s="742"/>
      <c r="CF50" s="742"/>
      <c r="CG50" s="743"/>
      <c r="CH50" s="722"/>
      <c r="CI50" s="723"/>
      <c r="CJ50" s="723"/>
      <c r="CK50" s="723"/>
      <c r="CL50" s="724"/>
      <c r="CM50" s="722"/>
      <c r="CN50" s="723"/>
      <c r="CO50" s="723"/>
      <c r="CP50" s="723"/>
      <c r="CQ50" s="724"/>
      <c r="CR50" s="722"/>
      <c r="CS50" s="723"/>
      <c r="CT50" s="723"/>
      <c r="CU50" s="723"/>
      <c r="CV50" s="724"/>
      <c r="CW50" s="722"/>
      <c r="CX50" s="723"/>
      <c r="CY50" s="723"/>
      <c r="CZ50" s="723"/>
      <c r="DA50" s="724"/>
      <c r="DB50" s="722"/>
      <c r="DC50" s="723"/>
      <c r="DD50" s="723"/>
      <c r="DE50" s="723"/>
      <c r="DF50" s="724"/>
      <c r="DG50" s="722"/>
      <c r="DH50" s="723"/>
      <c r="DI50" s="723"/>
      <c r="DJ50" s="723"/>
      <c r="DK50" s="724"/>
      <c r="DL50" s="722"/>
      <c r="DM50" s="723"/>
      <c r="DN50" s="723"/>
      <c r="DO50" s="723"/>
      <c r="DP50" s="724"/>
      <c r="DQ50" s="722"/>
      <c r="DR50" s="723"/>
      <c r="DS50" s="723"/>
      <c r="DT50" s="723"/>
      <c r="DU50" s="724"/>
      <c r="DV50" s="741"/>
      <c r="DW50" s="742"/>
      <c r="DX50" s="742"/>
      <c r="DY50" s="742"/>
      <c r="DZ50" s="759"/>
      <c r="EA50" s="88"/>
    </row>
    <row r="51" spans="1:131" ht="26.25" customHeight="1" x14ac:dyDescent="0.15">
      <c r="A51" s="108">
        <v>24</v>
      </c>
      <c r="B51" s="750"/>
      <c r="C51" s="751"/>
      <c r="D51" s="751"/>
      <c r="E51" s="751"/>
      <c r="F51" s="751"/>
      <c r="G51" s="751"/>
      <c r="H51" s="751"/>
      <c r="I51" s="751"/>
      <c r="J51" s="751"/>
      <c r="K51" s="751"/>
      <c r="L51" s="751"/>
      <c r="M51" s="751"/>
      <c r="N51" s="751"/>
      <c r="O51" s="751"/>
      <c r="P51" s="752"/>
      <c r="Q51" s="806"/>
      <c r="R51" s="807"/>
      <c r="S51" s="807"/>
      <c r="T51" s="807"/>
      <c r="U51" s="807"/>
      <c r="V51" s="807"/>
      <c r="W51" s="807"/>
      <c r="X51" s="807"/>
      <c r="Y51" s="807"/>
      <c r="Z51" s="807"/>
      <c r="AA51" s="807"/>
      <c r="AB51" s="807"/>
      <c r="AC51" s="807"/>
      <c r="AD51" s="807"/>
      <c r="AE51" s="808"/>
      <c r="AF51" s="756"/>
      <c r="AG51" s="757"/>
      <c r="AH51" s="757"/>
      <c r="AI51" s="757"/>
      <c r="AJ51" s="758"/>
      <c r="AK51" s="809"/>
      <c r="AL51" s="807"/>
      <c r="AM51" s="807"/>
      <c r="AN51" s="807"/>
      <c r="AO51" s="807"/>
      <c r="AP51" s="807"/>
      <c r="AQ51" s="807"/>
      <c r="AR51" s="807"/>
      <c r="AS51" s="807"/>
      <c r="AT51" s="807"/>
      <c r="AU51" s="807"/>
      <c r="AV51" s="807"/>
      <c r="AW51" s="807"/>
      <c r="AX51" s="807"/>
      <c r="AY51" s="807"/>
      <c r="AZ51" s="810"/>
      <c r="BA51" s="810"/>
      <c r="BB51" s="810"/>
      <c r="BC51" s="810"/>
      <c r="BD51" s="810"/>
      <c r="BE51" s="798"/>
      <c r="BF51" s="798"/>
      <c r="BG51" s="798"/>
      <c r="BH51" s="798"/>
      <c r="BI51" s="799"/>
      <c r="BJ51" s="94"/>
      <c r="BK51" s="94"/>
      <c r="BL51" s="94"/>
      <c r="BM51" s="94"/>
      <c r="BN51" s="94"/>
      <c r="BO51" s="101"/>
      <c r="BP51" s="101"/>
      <c r="BQ51" s="108">
        <v>45</v>
      </c>
      <c r="BR51" s="111"/>
      <c r="BS51" s="741"/>
      <c r="BT51" s="742"/>
      <c r="BU51" s="742"/>
      <c r="BV51" s="742"/>
      <c r="BW51" s="742"/>
      <c r="BX51" s="742"/>
      <c r="BY51" s="742"/>
      <c r="BZ51" s="742"/>
      <c r="CA51" s="742"/>
      <c r="CB51" s="742"/>
      <c r="CC51" s="742"/>
      <c r="CD51" s="742"/>
      <c r="CE51" s="742"/>
      <c r="CF51" s="742"/>
      <c r="CG51" s="743"/>
      <c r="CH51" s="722"/>
      <c r="CI51" s="723"/>
      <c r="CJ51" s="723"/>
      <c r="CK51" s="723"/>
      <c r="CL51" s="724"/>
      <c r="CM51" s="722"/>
      <c r="CN51" s="723"/>
      <c r="CO51" s="723"/>
      <c r="CP51" s="723"/>
      <c r="CQ51" s="724"/>
      <c r="CR51" s="722"/>
      <c r="CS51" s="723"/>
      <c r="CT51" s="723"/>
      <c r="CU51" s="723"/>
      <c r="CV51" s="724"/>
      <c r="CW51" s="722"/>
      <c r="CX51" s="723"/>
      <c r="CY51" s="723"/>
      <c r="CZ51" s="723"/>
      <c r="DA51" s="724"/>
      <c r="DB51" s="722"/>
      <c r="DC51" s="723"/>
      <c r="DD51" s="723"/>
      <c r="DE51" s="723"/>
      <c r="DF51" s="724"/>
      <c r="DG51" s="722"/>
      <c r="DH51" s="723"/>
      <c r="DI51" s="723"/>
      <c r="DJ51" s="723"/>
      <c r="DK51" s="724"/>
      <c r="DL51" s="722"/>
      <c r="DM51" s="723"/>
      <c r="DN51" s="723"/>
      <c r="DO51" s="723"/>
      <c r="DP51" s="724"/>
      <c r="DQ51" s="722"/>
      <c r="DR51" s="723"/>
      <c r="DS51" s="723"/>
      <c r="DT51" s="723"/>
      <c r="DU51" s="724"/>
      <c r="DV51" s="741"/>
      <c r="DW51" s="742"/>
      <c r="DX51" s="742"/>
      <c r="DY51" s="742"/>
      <c r="DZ51" s="759"/>
      <c r="EA51" s="88"/>
    </row>
    <row r="52" spans="1:131" ht="26.25" customHeight="1" x14ac:dyDescent="0.15">
      <c r="A52" s="108">
        <v>25</v>
      </c>
      <c r="B52" s="750"/>
      <c r="C52" s="751"/>
      <c r="D52" s="751"/>
      <c r="E52" s="751"/>
      <c r="F52" s="751"/>
      <c r="G52" s="751"/>
      <c r="H52" s="751"/>
      <c r="I52" s="751"/>
      <c r="J52" s="751"/>
      <c r="K52" s="751"/>
      <c r="L52" s="751"/>
      <c r="M52" s="751"/>
      <c r="N52" s="751"/>
      <c r="O52" s="751"/>
      <c r="P52" s="752"/>
      <c r="Q52" s="806"/>
      <c r="R52" s="807"/>
      <c r="S52" s="807"/>
      <c r="T52" s="807"/>
      <c r="U52" s="807"/>
      <c r="V52" s="807"/>
      <c r="W52" s="807"/>
      <c r="X52" s="807"/>
      <c r="Y52" s="807"/>
      <c r="Z52" s="807"/>
      <c r="AA52" s="807"/>
      <c r="AB52" s="807"/>
      <c r="AC52" s="807"/>
      <c r="AD52" s="807"/>
      <c r="AE52" s="808"/>
      <c r="AF52" s="756"/>
      <c r="AG52" s="757"/>
      <c r="AH52" s="757"/>
      <c r="AI52" s="757"/>
      <c r="AJ52" s="758"/>
      <c r="AK52" s="809"/>
      <c r="AL52" s="807"/>
      <c r="AM52" s="807"/>
      <c r="AN52" s="807"/>
      <c r="AO52" s="807"/>
      <c r="AP52" s="807"/>
      <c r="AQ52" s="807"/>
      <c r="AR52" s="807"/>
      <c r="AS52" s="807"/>
      <c r="AT52" s="807"/>
      <c r="AU52" s="807"/>
      <c r="AV52" s="807"/>
      <c r="AW52" s="807"/>
      <c r="AX52" s="807"/>
      <c r="AY52" s="807"/>
      <c r="AZ52" s="810"/>
      <c r="BA52" s="810"/>
      <c r="BB52" s="810"/>
      <c r="BC52" s="810"/>
      <c r="BD52" s="810"/>
      <c r="BE52" s="798"/>
      <c r="BF52" s="798"/>
      <c r="BG52" s="798"/>
      <c r="BH52" s="798"/>
      <c r="BI52" s="799"/>
      <c r="BJ52" s="94"/>
      <c r="BK52" s="94"/>
      <c r="BL52" s="94"/>
      <c r="BM52" s="94"/>
      <c r="BN52" s="94"/>
      <c r="BO52" s="101"/>
      <c r="BP52" s="101"/>
      <c r="BQ52" s="108">
        <v>46</v>
      </c>
      <c r="BR52" s="111"/>
      <c r="BS52" s="741"/>
      <c r="BT52" s="742"/>
      <c r="BU52" s="742"/>
      <c r="BV52" s="742"/>
      <c r="BW52" s="742"/>
      <c r="BX52" s="742"/>
      <c r="BY52" s="742"/>
      <c r="BZ52" s="742"/>
      <c r="CA52" s="742"/>
      <c r="CB52" s="742"/>
      <c r="CC52" s="742"/>
      <c r="CD52" s="742"/>
      <c r="CE52" s="742"/>
      <c r="CF52" s="742"/>
      <c r="CG52" s="743"/>
      <c r="CH52" s="722"/>
      <c r="CI52" s="723"/>
      <c r="CJ52" s="723"/>
      <c r="CK52" s="723"/>
      <c r="CL52" s="724"/>
      <c r="CM52" s="722"/>
      <c r="CN52" s="723"/>
      <c r="CO52" s="723"/>
      <c r="CP52" s="723"/>
      <c r="CQ52" s="724"/>
      <c r="CR52" s="722"/>
      <c r="CS52" s="723"/>
      <c r="CT52" s="723"/>
      <c r="CU52" s="723"/>
      <c r="CV52" s="724"/>
      <c r="CW52" s="722"/>
      <c r="CX52" s="723"/>
      <c r="CY52" s="723"/>
      <c r="CZ52" s="723"/>
      <c r="DA52" s="724"/>
      <c r="DB52" s="722"/>
      <c r="DC52" s="723"/>
      <c r="DD52" s="723"/>
      <c r="DE52" s="723"/>
      <c r="DF52" s="724"/>
      <c r="DG52" s="722"/>
      <c r="DH52" s="723"/>
      <c r="DI52" s="723"/>
      <c r="DJ52" s="723"/>
      <c r="DK52" s="724"/>
      <c r="DL52" s="722"/>
      <c r="DM52" s="723"/>
      <c r="DN52" s="723"/>
      <c r="DO52" s="723"/>
      <c r="DP52" s="724"/>
      <c r="DQ52" s="722"/>
      <c r="DR52" s="723"/>
      <c r="DS52" s="723"/>
      <c r="DT52" s="723"/>
      <c r="DU52" s="724"/>
      <c r="DV52" s="741"/>
      <c r="DW52" s="742"/>
      <c r="DX52" s="742"/>
      <c r="DY52" s="742"/>
      <c r="DZ52" s="759"/>
      <c r="EA52" s="88"/>
    </row>
    <row r="53" spans="1:131" ht="26.25" customHeight="1" x14ac:dyDescent="0.15">
      <c r="A53" s="108">
        <v>26</v>
      </c>
      <c r="B53" s="750"/>
      <c r="C53" s="751"/>
      <c r="D53" s="751"/>
      <c r="E53" s="751"/>
      <c r="F53" s="751"/>
      <c r="G53" s="751"/>
      <c r="H53" s="751"/>
      <c r="I53" s="751"/>
      <c r="J53" s="751"/>
      <c r="K53" s="751"/>
      <c r="L53" s="751"/>
      <c r="M53" s="751"/>
      <c r="N53" s="751"/>
      <c r="O53" s="751"/>
      <c r="P53" s="752"/>
      <c r="Q53" s="806"/>
      <c r="R53" s="807"/>
      <c r="S53" s="807"/>
      <c r="T53" s="807"/>
      <c r="U53" s="807"/>
      <c r="V53" s="807"/>
      <c r="W53" s="807"/>
      <c r="X53" s="807"/>
      <c r="Y53" s="807"/>
      <c r="Z53" s="807"/>
      <c r="AA53" s="807"/>
      <c r="AB53" s="807"/>
      <c r="AC53" s="807"/>
      <c r="AD53" s="807"/>
      <c r="AE53" s="808"/>
      <c r="AF53" s="756"/>
      <c r="AG53" s="757"/>
      <c r="AH53" s="757"/>
      <c r="AI53" s="757"/>
      <c r="AJ53" s="758"/>
      <c r="AK53" s="809"/>
      <c r="AL53" s="807"/>
      <c r="AM53" s="807"/>
      <c r="AN53" s="807"/>
      <c r="AO53" s="807"/>
      <c r="AP53" s="807"/>
      <c r="AQ53" s="807"/>
      <c r="AR53" s="807"/>
      <c r="AS53" s="807"/>
      <c r="AT53" s="807"/>
      <c r="AU53" s="807"/>
      <c r="AV53" s="807"/>
      <c r="AW53" s="807"/>
      <c r="AX53" s="807"/>
      <c r="AY53" s="807"/>
      <c r="AZ53" s="810"/>
      <c r="BA53" s="810"/>
      <c r="BB53" s="810"/>
      <c r="BC53" s="810"/>
      <c r="BD53" s="810"/>
      <c r="BE53" s="798"/>
      <c r="BF53" s="798"/>
      <c r="BG53" s="798"/>
      <c r="BH53" s="798"/>
      <c r="BI53" s="799"/>
      <c r="BJ53" s="94"/>
      <c r="BK53" s="94"/>
      <c r="BL53" s="94"/>
      <c r="BM53" s="94"/>
      <c r="BN53" s="94"/>
      <c r="BO53" s="101"/>
      <c r="BP53" s="101"/>
      <c r="BQ53" s="108">
        <v>47</v>
      </c>
      <c r="BR53" s="111"/>
      <c r="BS53" s="741"/>
      <c r="BT53" s="742"/>
      <c r="BU53" s="742"/>
      <c r="BV53" s="742"/>
      <c r="BW53" s="742"/>
      <c r="BX53" s="742"/>
      <c r="BY53" s="742"/>
      <c r="BZ53" s="742"/>
      <c r="CA53" s="742"/>
      <c r="CB53" s="742"/>
      <c r="CC53" s="742"/>
      <c r="CD53" s="742"/>
      <c r="CE53" s="742"/>
      <c r="CF53" s="742"/>
      <c r="CG53" s="743"/>
      <c r="CH53" s="722"/>
      <c r="CI53" s="723"/>
      <c r="CJ53" s="723"/>
      <c r="CK53" s="723"/>
      <c r="CL53" s="724"/>
      <c r="CM53" s="722"/>
      <c r="CN53" s="723"/>
      <c r="CO53" s="723"/>
      <c r="CP53" s="723"/>
      <c r="CQ53" s="724"/>
      <c r="CR53" s="722"/>
      <c r="CS53" s="723"/>
      <c r="CT53" s="723"/>
      <c r="CU53" s="723"/>
      <c r="CV53" s="724"/>
      <c r="CW53" s="722"/>
      <c r="CX53" s="723"/>
      <c r="CY53" s="723"/>
      <c r="CZ53" s="723"/>
      <c r="DA53" s="724"/>
      <c r="DB53" s="722"/>
      <c r="DC53" s="723"/>
      <c r="DD53" s="723"/>
      <c r="DE53" s="723"/>
      <c r="DF53" s="724"/>
      <c r="DG53" s="722"/>
      <c r="DH53" s="723"/>
      <c r="DI53" s="723"/>
      <c r="DJ53" s="723"/>
      <c r="DK53" s="724"/>
      <c r="DL53" s="722"/>
      <c r="DM53" s="723"/>
      <c r="DN53" s="723"/>
      <c r="DO53" s="723"/>
      <c r="DP53" s="724"/>
      <c r="DQ53" s="722"/>
      <c r="DR53" s="723"/>
      <c r="DS53" s="723"/>
      <c r="DT53" s="723"/>
      <c r="DU53" s="724"/>
      <c r="DV53" s="741"/>
      <c r="DW53" s="742"/>
      <c r="DX53" s="742"/>
      <c r="DY53" s="742"/>
      <c r="DZ53" s="759"/>
      <c r="EA53" s="88"/>
    </row>
    <row r="54" spans="1:131" ht="26.25" customHeight="1" x14ac:dyDescent="0.15">
      <c r="A54" s="108">
        <v>27</v>
      </c>
      <c r="B54" s="750"/>
      <c r="C54" s="751"/>
      <c r="D54" s="751"/>
      <c r="E54" s="751"/>
      <c r="F54" s="751"/>
      <c r="G54" s="751"/>
      <c r="H54" s="751"/>
      <c r="I54" s="751"/>
      <c r="J54" s="751"/>
      <c r="K54" s="751"/>
      <c r="L54" s="751"/>
      <c r="M54" s="751"/>
      <c r="N54" s="751"/>
      <c r="O54" s="751"/>
      <c r="P54" s="752"/>
      <c r="Q54" s="806"/>
      <c r="R54" s="807"/>
      <c r="S54" s="807"/>
      <c r="T54" s="807"/>
      <c r="U54" s="807"/>
      <c r="V54" s="807"/>
      <c r="W54" s="807"/>
      <c r="X54" s="807"/>
      <c r="Y54" s="807"/>
      <c r="Z54" s="807"/>
      <c r="AA54" s="807"/>
      <c r="AB54" s="807"/>
      <c r="AC54" s="807"/>
      <c r="AD54" s="807"/>
      <c r="AE54" s="808"/>
      <c r="AF54" s="756"/>
      <c r="AG54" s="757"/>
      <c r="AH54" s="757"/>
      <c r="AI54" s="757"/>
      <c r="AJ54" s="758"/>
      <c r="AK54" s="809"/>
      <c r="AL54" s="807"/>
      <c r="AM54" s="807"/>
      <c r="AN54" s="807"/>
      <c r="AO54" s="807"/>
      <c r="AP54" s="807"/>
      <c r="AQ54" s="807"/>
      <c r="AR54" s="807"/>
      <c r="AS54" s="807"/>
      <c r="AT54" s="807"/>
      <c r="AU54" s="807"/>
      <c r="AV54" s="807"/>
      <c r="AW54" s="807"/>
      <c r="AX54" s="807"/>
      <c r="AY54" s="807"/>
      <c r="AZ54" s="810"/>
      <c r="BA54" s="810"/>
      <c r="BB54" s="810"/>
      <c r="BC54" s="810"/>
      <c r="BD54" s="810"/>
      <c r="BE54" s="798"/>
      <c r="BF54" s="798"/>
      <c r="BG54" s="798"/>
      <c r="BH54" s="798"/>
      <c r="BI54" s="799"/>
      <c r="BJ54" s="94"/>
      <c r="BK54" s="94"/>
      <c r="BL54" s="94"/>
      <c r="BM54" s="94"/>
      <c r="BN54" s="94"/>
      <c r="BO54" s="101"/>
      <c r="BP54" s="101"/>
      <c r="BQ54" s="108">
        <v>48</v>
      </c>
      <c r="BR54" s="111"/>
      <c r="BS54" s="741"/>
      <c r="BT54" s="742"/>
      <c r="BU54" s="742"/>
      <c r="BV54" s="742"/>
      <c r="BW54" s="742"/>
      <c r="BX54" s="742"/>
      <c r="BY54" s="742"/>
      <c r="BZ54" s="742"/>
      <c r="CA54" s="742"/>
      <c r="CB54" s="742"/>
      <c r="CC54" s="742"/>
      <c r="CD54" s="742"/>
      <c r="CE54" s="742"/>
      <c r="CF54" s="742"/>
      <c r="CG54" s="743"/>
      <c r="CH54" s="722"/>
      <c r="CI54" s="723"/>
      <c r="CJ54" s="723"/>
      <c r="CK54" s="723"/>
      <c r="CL54" s="724"/>
      <c r="CM54" s="722"/>
      <c r="CN54" s="723"/>
      <c r="CO54" s="723"/>
      <c r="CP54" s="723"/>
      <c r="CQ54" s="724"/>
      <c r="CR54" s="722"/>
      <c r="CS54" s="723"/>
      <c r="CT54" s="723"/>
      <c r="CU54" s="723"/>
      <c r="CV54" s="724"/>
      <c r="CW54" s="722"/>
      <c r="CX54" s="723"/>
      <c r="CY54" s="723"/>
      <c r="CZ54" s="723"/>
      <c r="DA54" s="724"/>
      <c r="DB54" s="722"/>
      <c r="DC54" s="723"/>
      <c r="DD54" s="723"/>
      <c r="DE54" s="723"/>
      <c r="DF54" s="724"/>
      <c r="DG54" s="722"/>
      <c r="DH54" s="723"/>
      <c r="DI54" s="723"/>
      <c r="DJ54" s="723"/>
      <c r="DK54" s="724"/>
      <c r="DL54" s="722"/>
      <c r="DM54" s="723"/>
      <c r="DN54" s="723"/>
      <c r="DO54" s="723"/>
      <c r="DP54" s="724"/>
      <c r="DQ54" s="722"/>
      <c r="DR54" s="723"/>
      <c r="DS54" s="723"/>
      <c r="DT54" s="723"/>
      <c r="DU54" s="724"/>
      <c r="DV54" s="741"/>
      <c r="DW54" s="742"/>
      <c r="DX54" s="742"/>
      <c r="DY54" s="742"/>
      <c r="DZ54" s="759"/>
      <c r="EA54" s="88"/>
    </row>
    <row r="55" spans="1:131" ht="26.25" customHeight="1" x14ac:dyDescent="0.15">
      <c r="A55" s="108">
        <v>28</v>
      </c>
      <c r="B55" s="750"/>
      <c r="C55" s="751"/>
      <c r="D55" s="751"/>
      <c r="E55" s="751"/>
      <c r="F55" s="751"/>
      <c r="G55" s="751"/>
      <c r="H55" s="751"/>
      <c r="I55" s="751"/>
      <c r="J55" s="751"/>
      <c r="K55" s="751"/>
      <c r="L55" s="751"/>
      <c r="M55" s="751"/>
      <c r="N55" s="751"/>
      <c r="O55" s="751"/>
      <c r="P55" s="752"/>
      <c r="Q55" s="806"/>
      <c r="R55" s="807"/>
      <c r="S55" s="807"/>
      <c r="T55" s="807"/>
      <c r="U55" s="807"/>
      <c r="V55" s="807"/>
      <c r="W55" s="807"/>
      <c r="X55" s="807"/>
      <c r="Y55" s="807"/>
      <c r="Z55" s="807"/>
      <c r="AA55" s="807"/>
      <c r="AB55" s="807"/>
      <c r="AC55" s="807"/>
      <c r="AD55" s="807"/>
      <c r="AE55" s="808"/>
      <c r="AF55" s="756"/>
      <c r="AG55" s="757"/>
      <c r="AH55" s="757"/>
      <c r="AI55" s="757"/>
      <c r="AJ55" s="758"/>
      <c r="AK55" s="809"/>
      <c r="AL55" s="807"/>
      <c r="AM55" s="807"/>
      <c r="AN55" s="807"/>
      <c r="AO55" s="807"/>
      <c r="AP55" s="807"/>
      <c r="AQ55" s="807"/>
      <c r="AR55" s="807"/>
      <c r="AS55" s="807"/>
      <c r="AT55" s="807"/>
      <c r="AU55" s="807"/>
      <c r="AV55" s="807"/>
      <c r="AW55" s="807"/>
      <c r="AX55" s="807"/>
      <c r="AY55" s="807"/>
      <c r="AZ55" s="810"/>
      <c r="BA55" s="810"/>
      <c r="BB55" s="810"/>
      <c r="BC55" s="810"/>
      <c r="BD55" s="810"/>
      <c r="BE55" s="798"/>
      <c r="BF55" s="798"/>
      <c r="BG55" s="798"/>
      <c r="BH55" s="798"/>
      <c r="BI55" s="799"/>
      <c r="BJ55" s="94"/>
      <c r="BK55" s="94"/>
      <c r="BL55" s="94"/>
      <c r="BM55" s="94"/>
      <c r="BN55" s="94"/>
      <c r="BO55" s="101"/>
      <c r="BP55" s="101"/>
      <c r="BQ55" s="108">
        <v>49</v>
      </c>
      <c r="BR55" s="111"/>
      <c r="BS55" s="741"/>
      <c r="BT55" s="742"/>
      <c r="BU55" s="742"/>
      <c r="BV55" s="742"/>
      <c r="BW55" s="742"/>
      <c r="BX55" s="742"/>
      <c r="BY55" s="742"/>
      <c r="BZ55" s="742"/>
      <c r="CA55" s="742"/>
      <c r="CB55" s="742"/>
      <c r="CC55" s="742"/>
      <c r="CD55" s="742"/>
      <c r="CE55" s="742"/>
      <c r="CF55" s="742"/>
      <c r="CG55" s="743"/>
      <c r="CH55" s="722"/>
      <c r="CI55" s="723"/>
      <c r="CJ55" s="723"/>
      <c r="CK55" s="723"/>
      <c r="CL55" s="724"/>
      <c r="CM55" s="722"/>
      <c r="CN55" s="723"/>
      <c r="CO55" s="723"/>
      <c r="CP55" s="723"/>
      <c r="CQ55" s="724"/>
      <c r="CR55" s="722"/>
      <c r="CS55" s="723"/>
      <c r="CT55" s="723"/>
      <c r="CU55" s="723"/>
      <c r="CV55" s="724"/>
      <c r="CW55" s="722"/>
      <c r="CX55" s="723"/>
      <c r="CY55" s="723"/>
      <c r="CZ55" s="723"/>
      <c r="DA55" s="724"/>
      <c r="DB55" s="722"/>
      <c r="DC55" s="723"/>
      <c r="DD55" s="723"/>
      <c r="DE55" s="723"/>
      <c r="DF55" s="724"/>
      <c r="DG55" s="722"/>
      <c r="DH55" s="723"/>
      <c r="DI55" s="723"/>
      <c r="DJ55" s="723"/>
      <c r="DK55" s="724"/>
      <c r="DL55" s="722"/>
      <c r="DM55" s="723"/>
      <c r="DN55" s="723"/>
      <c r="DO55" s="723"/>
      <c r="DP55" s="724"/>
      <c r="DQ55" s="722"/>
      <c r="DR55" s="723"/>
      <c r="DS55" s="723"/>
      <c r="DT55" s="723"/>
      <c r="DU55" s="724"/>
      <c r="DV55" s="741"/>
      <c r="DW55" s="742"/>
      <c r="DX55" s="742"/>
      <c r="DY55" s="742"/>
      <c r="DZ55" s="759"/>
      <c r="EA55" s="88"/>
    </row>
    <row r="56" spans="1:131" ht="26.25" customHeight="1" x14ac:dyDescent="0.15">
      <c r="A56" s="108">
        <v>29</v>
      </c>
      <c r="B56" s="750"/>
      <c r="C56" s="751"/>
      <c r="D56" s="751"/>
      <c r="E56" s="751"/>
      <c r="F56" s="751"/>
      <c r="G56" s="751"/>
      <c r="H56" s="751"/>
      <c r="I56" s="751"/>
      <c r="J56" s="751"/>
      <c r="K56" s="751"/>
      <c r="L56" s="751"/>
      <c r="M56" s="751"/>
      <c r="N56" s="751"/>
      <c r="O56" s="751"/>
      <c r="P56" s="752"/>
      <c r="Q56" s="806"/>
      <c r="R56" s="807"/>
      <c r="S56" s="807"/>
      <c r="T56" s="807"/>
      <c r="U56" s="807"/>
      <c r="V56" s="807"/>
      <c r="W56" s="807"/>
      <c r="X56" s="807"/>
      <c r="Y56" s="807"/>
      <c r="Z56" s="807"/>
      <c r="AA56" s="807"/>
      <c r="AB56" s="807"/>
      <c r="AC56" s="807"/>
      <c r="AD56" s="807"/>
      <c r="AE56" s="808"/>
      <c r="AF56" s="756"/>
      <c r="AG56" s="757"/>
      <c r="AH56" s="757"/>
      <c r="AI56" s="757"/>
      <c r="AJ56" s="758"/>
      <c r="AK56" s="809"/>
      <c r="AL56" s="807"/>
      <c r="AM56" s="807"/>
      <c r="AN56" s="807"/>
      <c r="AO56" s="807"/>
      <c r="AP56" s="807"/>
      <c r="AQ56" s="807"/>
      <c r="AR56" s="807"/>
      <c r="AS56" s="807"/>
      <c r="AT56" s="807"/>
      <c r="AU56" s="807"/>
      <c r="AV56" s="807"/>
      <c r="AW56" s="807"/>
      <c r="AX56" s="807"/>
      <c r="AY56" s="807"/>
      <c r="AZ56" s="810"/>
      <c r="BA56" s="810"/>
      <c r="BB56" s="810"/>
      <c r="BC56" s="810"/>
      <c r="BD56" s="810"/>
      <c r="BE56" s="798"/>
      <c r="BF56" s="798"/>
      <c r="BG56" s="798"/>
      <c r="BH56" s="798"/>
      <c r="BI56" s="799"/>
      <c r="BJ56" s="94"/>
      <c r="BK56" s="94"/>
      <c r="BL56" s="94"/>
      <c r="BM56" s="94"/>
      <c r="BN56" s="94"/>
      <c r="BO56" s="101"/>
      <c r="BP56" s="101"/>
      <c r="BQ56" s="108">
        <v>50</v>
      </c>
      <c r="BR56" s="111"/>
      <c r="BS56" s="741"/>
      <c r="BT56" s="742"/>
      <c r="BU56" s="742"/>
      <c r="BV56" s="742"/>
      <c r="BW56" s="742"/>
      <c r="BX56" s="742"/>
      <c r="BY56" s="742"/>
      <c r="BZ56" s="742"/>
      <c r="CA56" s="742"/>
      <c r="CB56" s="742"/>
      <c r="CC56" s="742"/>
      <c r="CD56" s="742"/>
      <c r="CE56" s="742"/>
      <c r="CF56" s="742"/>
      <c r="CG56" s="743"/>
      <c r="CH56" s="722"/>
      <c r="CI56" s="723"/>
      <c r="CJ56" s="723"/>
      <c r="CK56" s="723"/>
      <c r="CL56" s="724"/>
      <c r="CM56" s="722"/>
      <c r="CN56" s="723"/>
      <c r="CO56" s="723"/>
      <c r="CP56" s="723"/>
      <c r="CQ56" s="724"/>
      <c r="CR56" s="722"/>
      <c r="CS56" s="723"/>
      <c r="CT56" s="723"/>
      <c r="CU56" s="723"/>
      <c r="CV56" s="724"/>
      <c r="CW56" s="722"/>
      <c r="CX56" s="723"/>
      <c r="CY56" s="723"/>
      <c r="CZ56" s="723"/>
      <c r="DA56" s="724"/>
      <c r="DB56" s="722"/>
      <c r="DC56" s="723"/>
      <c r="DD56" s="723"/>
      <c r="DE56" s="723"/>
      <c r="DF56" s="724"/>
      <c r="DG56" s="722"/>
      <c r="DH56" s="723"/>
      <c r="DI56" s="723"/>
      <c r="DJ56" s="723"/>
      <c r="DK56" s="724"/>
      <c r="DL56" s="722"/>
      <c r="DM56" s="723"/>
      <c r="DN56" s="723"/>
      <c r="DO56" s="723"/>
      <c r="DP56" s="724"/>
      <c r="DQ56" s="722"/>
      <c r="DR56" s="723"/>
      <c r="DS56" s="723"/>
      <c r="DT56" s="723"/>
      <c r="DU56" s="724"/>
      <c r="DV56" s="741"/>
      <c r="DW56" s="742"/>
      <c r="DX56" s="742"/>
      <c r="DY56" s="742"/>
      <c r="DZ56" s="759"/>
      <c r="EA56" s="88"/>
    </row>
    <row r="57" spans="1:131" ht="26.25" customHeight="1" x14ac:dyDescent="0.15">
      <c r="A57" s="108">
        <v>30</v>
      </c>
      <c r="B57" s="750"/>
      <c r="C57" s="751"/>
      <c r="D57" s="751"/>
      <c r="E57" s="751"/>
      <c r="F57" s="751"/>
      <c r="G57" s="751"/>
      <c r="H57" s="751"/>
      <c r="I57" s="751"/>
      <c r="J57" s="751"/>
      <c r="K57" s="751"/>
      <c r="L57" s="751"/>
      <c r="M57" s="751"/>
      <c r="N57" s="751"/>
      <c r="O57" s="751"/>
      <c r="P57" s="752"/>
      <c r="Q57" s="806"/>
      <c r="R57" s="807"/>
      <c r="S57" s="807"/>
      <c r="T57" s="807"/>
      <c r="U57" s="807"/>
      <c r="V57" s="807"/>
      <c r="W57" s="807"/>
      <c r="X57" s="807"/>
      <c r="Y57" s="807"/>
      <c r="Z57" s="807"/>
      <c r="AA57" s="807"/>
      <c r="AB57" s="807"/>
      <c r="AC57" s="807"/>
      <c r="AD57" s="807"/>
      <c r="AE57" s="808"/>
      <c r="AF57" s="756"/>
      <c r="AG57" s="757"/>
      <c r="AH57" s="757"/>
      <c r="AI57" s="757"/>
      <c r="AJ57" s="758"/>
      <c r="AK57" s="809"/>
      <c r="AL57" s="807"/>
      <c r="AM57" s="807"/>
      <c r="AN57" s="807"/>
      <c r="AO57" s="807"/>
      <c r="AP57" s="807"/>
      <c r="AQ57" s="807"/>
      <c r="AR57" s="807"/>
      <c r="AS57" s="807"/>
      <c r="AT57" s="807"/>
      <c r="AU57" s="807"/>
      <c r="AV57" s="807"/>
      <c r="AW57" s="807"/>
      <c r="AX57" s="807"/>
      <c r="AY57" s="807"/>
      <c r="AZ57" s="810"/>
      <c r="BA57" s="810"/>
      <c r="BB57" s="810"/>
      <c r="BC57" s="810"/>
      <c r="BD57" s="810"/>
      <c r="BE57" s="798"/>
      <c r="BF57" s="798"/>
      <c r="BG57" s="798"/>
      <c r="BH57" s="798"/>
      <c r="BI57" s="799"/>
      <c r="BJ57" s="94"/>
      <c r="BK57" s="94"/>
      <c r="BL57" s="94"/>
      <c r="BM57" s="94"/>
      <c r="BN57" s="94"/>
      <c r="BO57" s="101"/>
      <c r="BP57" s="101"/>
      <c r="BQ57" s="108">
        <v>51</v>
      </c>
      <c r="BR57" s="111"/>
      <c r="BS57" s="741"/>
      <c r="BT57" s="742"/>
      <c r="BU57" s="742"/>
      <c r="BV57" s="742"/>
      <c r="BW57" s="742"/>
      <c r="BX57" s="742"/>
      <c r="BY57" s="742"/>
      <c r="BZ57" s="742"/>
      <c r="CA57" s="742"/>
      <c r="CB57" s="742"/>
      <c r="CC57" s="742"/>
      <c r="CD57" s="742"/>
      <c r="CE57" s="742"/>
      <c r="CF57" s="742"/>
      <c r="CG57" s="743"/>
      <c r="CH57" s="722"/>
      <c r="CI57" s="723"/>
      <c r="CJ57" s="723"/>
      <c r="CK57" s="723"/>
      <c r="CL57" s="724"/>
      <c r="CM57" s="722"/>
      <c r="CN57" s="723"/>
      <c r="CO57" s="723"/>
      <c r="CP57" s="723"/>
      <c r="CQ57" s="724"/>
      <c r="CR57" s="722"/>
      <c r="CS57" s="723"/>
      <c r="CT57" s="723"/>
      <c r="CU57" s="723"/>
      <c r="CV57" s="724"/>
      <c r="CW57" s="722"/>
      <c r="CX57" s="723"/>
      <c r="CY57" s="723"/>
      <c r="CZ57" s="723"/>
      <c r="DA57" s="724"/>
      <c r="DB57" s="722"/>
      <c r="DC57" s="723"/>
      <c r="DD57" s="723"/>
      <c r="DE57" s="723"/>
      <c r="DF57" s="724"/>
      <c r="DG57" s="722"/>
      <c r="DH57" s="723"/>
      <c r="DI57" s="723"/>
      <c r="DJ57" s="723"/>
      <c r="DK57" s="724"/>
      <c r="DL57" s="722"/>
      <c r="DM57" s="723"/>
      <c r="DN57" s="723"/>
      <c r="DO57" s="723"/>
      <c r="DP57" s="724"/>
      <c r="DQ57" s="722"/>
      <c r="DR57" s="723"/>
      <c r="DS57" s="723"/>
      <c r="DT57" s="723"/>
      <c r="DU57" s="724"/>
      <c r="DV57" s="741"/>
      <c r="DW57" s="742"/>
      <c r="DX57" s="742"/>
      <c r="DY57" s="742"/>
      <c r="DZ57" s="759"/>
      <c r="EA57" s="88"/>
    </row>
    <row r="58" spans="1:131" ht="26.25" customHeight="1" x14ac:dyDescent="0.15">
      <c r="A58" s="108">
        <v>31</v>
      </c>
      <c r="B58" s="750"/>
      <c r="C58" s="751"/>
      <c r="D58" s="751"/>
      <c r="E58" s="751"/>
      <c r="F58" s="751"/>
      <c r="G58" s="751"/>
      <c r="H58" s="751"/>
      <c r="I58" s="751"/>
      <c r="J58" s="751"/>
      <c r="K58" s="751"/>
      <c r="L58" s="751"/>
      <c r="M58" s="751"/>
      <c r="N58" s="751"/>
      <c r="O58" s="751"/>
      <c r="P58" s="752"/>
      <c r="Q58" s="806"/>
      <c r="R58" s="807"/>
      <c r="S58" s="807"/>
      <c r="T58" s="807"/>
      <c r="U58" s="807"/>
      <c r="V58" s="807"/>
      <c r="W58" s="807"/>
      <c r="X58" s="807"/>
      <c r="Y58" s="807"/>
      <c r="Z58" s="807"/>
      <c r="AA58" s="807"/>
      <c r="AB58" s="807"/>
      <c r="AC58" s="807"/>
      <c r="AD58" s="807"/>
      <c r="AE58" s="808"/>
      <c r="AF58" s="756"/>
      <c r="AG58" s="757"/>
      <c r="AH58" s="757"/>
      <c r="AI58" s="757"/>
      <c r="AJ58" s="758"/>
      <c r="AK58" s="809"/>
      <c r="AL58" s="807"/>
      <c r="AM58" s="807"/>
      <c r="AN58" s="807"/>
      <c r="AO58" s="807"/>
      <c r="AP58" s="807"/>
      <c r="AQ58" s="807"/>
      <c r="AR58" s="807"/>
      <c r="AS58" s="807"/>
      <c r="AT58" s="807"/>
      <c r="AU58" s="807"/>
      <c r="AV58" s="807"/>
      <c r="AW58" s="807"/>
      <c r="AX58" s="807"/>
      <c r="AY58" s="807"/>
      <c r="AZ58" s="810"/>
      <c r="BA58" s="810"/>
      <c r="BB58" s="810"/>
      <c r="BC58" s="810"/>
      <c r="BD58" s="810"/>
      <c r="BE58" s="798"/>
      <c r="BF58" s="798"/>
      <c r="BG58" s="798"/>
      <c r="BH58" s="798"/>
      <c r="BI58" s="799"/>
      <c r="BJ58" s="94"/>
      <c r="BK58" s="94"/>
      <c r="BL58" s="94"/>
      <c r="BM58" s="94"/>
      <c r="BN58" s="94"/>
      <c r="BO58" s="101"/>
      <c r="BP58" s="101"/>
      <c r="BQ58" s="108">
        <v>52</v>
      </c>
      <c r="BR58" s="111"/>
      <c r="BS58" s="741"/>
      <c r="BT58" s="742"/>
      <c r="BU58" s="742"/>
      <c r="BV58" s="742"/>
      <c r="BW58" s="742"/>
      <c r="BX58" s="742"/>
      <c r="BY58" s="742"/>
      <c r="BZ58" s="742"/>
      <c r="CA58" s="742"/>
      <c r="CB58" s="742"/>
      <c r="CC58" s="742"/>
      <c r="CD58" s="742"/>
      <c r="CE58" s="742"/>
      <c r="CF58" s="742"/>
      <c r="CG58" s="743"/>
      <c r="CH58" s="722"/>
      <c r="CI58" s="723"/>
      <c r="CJ58" s="723"/>
      <c r="CK58" s="723"/>
      <c r="CL58" s="724"/>
      <c r="CM58" s="722"/>
      <c r="CN58" s="723"/>
      <c r="CO58" s="723"/>
      <c r="CP58" s="723"/>
      <c r="CQ58" s="724"/>
      <c r="CR58" s="722"/>
      <c r="CS58" s="723"/>
      <c r="CT58" s="723"/>
      <c r="CU58" s="723"/>
      <c r="CV58" s="724"/>
      <c r="CW58" s="722"/>
      <c r="CX58" s="723"/>
      <c r="CY58" s="723"/>
      <c r="CZ58" s="723"/>
      <c r="DA58" s="724"/>
      <c r="DB58" s="722"/>
      <c r="DC58" s="723"/>
      <c r="DD58" s="723"/>
      <c r="DE58" s="723"/>
      <c r="DF58" s="724"/>
      <c r="DG58" s="722"/>
      <c r="DH58" s="723"/>
      <c r="DI58" s="723"/>
      <c r="DJ58" s="723"/>
      <c r="DK58" s="724"/>
      <c r="DL58" s="722"/>
      <c r="DM58" s="723"/>
      <c r="DN58" s="723"/>
      <c r="DO58" s="723"/>
      <c r="DP58" s="724"/>
      <c r="DQ58" s="722"/>
      <c r="DR58" s="723"/>
      <c r="DS58" s="723"/>
      <c r="DT58" s="723"/>
      <c r="DU58" s="724"/>
      <c r="DV58" s="741"/>
      <c r="DW58" s="742"/>
      <c r="DX58" s="742"/>
      <c r="DY58" s="742"/>
      <c r="DZ58" s="759"/>
      <c r="EA58" s="88"/>
    </row>
    <row r="59" spans="1:131" ht="26.25" customHeight="1" x14ac:dyDescent="0.15">
      <c r="A59" s="108">
        <v>32</v>
      </c>
      <c r="B59" s="750"/>
      <c r="C59" s="751"/>
      <c r="D59" s="751"/>
      <c r="E59" s="751"/>
      <c r="F59" s="751"/>
      <c r="G59" s="751"/>
      <c r="H59" s="751"/>
      <c r="I59" s="751"/>
      <c r="J59" s="751"/>
      <c r="K59" s="751"/>
      <c r="L59" s="751"/>
      <c r="M59" s="751"/>
      <c r="N59" s="751"/>
      <c r="O59" s="751"/>
      <c r="P59" s="752"/>
      <c r="Q59" s="806"/>
      <c r="R59" s="807"/>
      <c r="S59" s="807"/>
      <c r="T59" s="807"/>
      <c r="U59" s="807"/>
      <c r="V59" s="807"/>
      <c r="W59" s="807"/>
      <c r="X59" s="807"/>
      <c r="Y59" s="807"/>
      <c r="Z59" s="807"/>
      <c r="AA59" s="807"/>
      <c r="AB59" s="807"/>
      <c r="AC59" s="807"/>
      <c r="AD59" s="807"/>
      <c r="AE59" s="808"/>
      <c r="AF59" s="756"/>
      <c r="AG59" s="757"/>
      <c r="AH59" s="757"/>
      <c r="AI59" s="757"/>
      <c r="AJ59" s="758"/>
      <c r="AK59" s="809"/>
      <c r="AL59" s="807"/>
      <c r="AM59" s="807"/>
      <c r="AN59" s="807"/>
      <c r="AO59" s="807"/>
      <c r="AP59" s="807"/>
      <c r="AQ59" s="807"/>
      <c r="AR59" s="807"/>
      <c r="AS59" s="807"/>
      <c r="AT59" s="807"/>
      <c r="AU59" s="807"/>
      <c r="AV59" s="807"/>
      <c r="AW59" s="807"/>
      <c r="AX59" s="807"/>
      <c r="AY59" s="807"/>
      <c r="AZ59" s="810"/>
      <c r="BA59" s="810"/>
      <c r="BB59" s="810"/>
      <c r="BC59" s="810"/>
      <c r="BD59" s="810"/>
      <c r="BE59" s="798"/>
      <c r="BF59" s="798"/>
      <c r="BG59" s="798"/>
      <c r="BH59" s="798"/>
      <c r="BI59" s="799"/>
      <c r="BJ59" s="94"/>
      <c r="BK59" s="94"/>
      <c r="BL59" s="94"/>
      <c r="BM59" s="94"/>
      <c r="BN59" s="94"/>
      <c r="BO59" s="101"/>
      <c r="BP59" s="101"/>
      <c r="BQ59" s="108">
        <v>53</v>
      </c>
      <c r="BR59" s="111"/>
      <c r="BS59" s="741"/>
      <c r="BT59" s="742"/>
      <c r="BU59" s="742"/>
      <c r="BV59" s="742"/>
      <c r="BW59" s="742"/>
      <c r="BX59" s="742"/>
      <c r="BY59" s="742"/>
      <c r="BZ59" s="742"/>
      <c r="CA59" s="742"/>
      <c r="CB59" s="742"/>
      <c r="CC59" s="742"/>
      <c r="CD59" s="742"/>
      <c r="CE59" s="742"/>
      <c r="CF59" s="742"/>
      <c r="CG59" s="743"/>
      <c r="CH59" s="722"/>
      <c r="CI59" s="723"/>
      <c r="CJ59" s="723"/>
      <c r="CK59" s="723"/>
      <c r="CL59" s="724"/>
      <c r="CM59" s="722"/>
      <c r="CN59" s="723"/>
      <c r="CO59" s="723"/>
      <c r="CP59" s="723"/>
      <c r="CQ59" s="724"/>
      <c r="CR59" s="722"/>
      <c r="CS59" s="723"/>
      <c r="CT59" s="723"/>
      <c r="CU59" s="723"/>
      <c r="CV59" s="724"/>
      <c r="CW59" s="722"/>
      <c r="CX59" s="723"/>
      <c r="CY59" s="723"/>
      <c r="CZ59" s="723"/>
      <c r="DA59" s="724"/>
      <c r="DB59" s="722"/>
      <c r="DC59" s="723"/>
      <c r="DD59" s="723"/>
      <c r="DE59" s="723"/>
      <c r="DF59" s="724"/>
      <c r="DG59" s="722"/>
      <c r="DH59" s="723"/>
      <c r="DI59" s="723"/>
      <c r="DJ59" s="723"/>
      <c r="DK59" s="724"/>
      <c r="DL59" s="722"/>
      <c r="DM59" s="723"/>
      <c r="DN59" s="723"/>
      <c r="DO59" s="723"/>
      <c r="DP59" s="724"/>
      <c r="DQ59" s="722"/>
      <c r="DR59" s="723"/>
      <c r="DS59" s="723"/>
      <c r="DT59" s="723"/>
      <c r="DU59" s="724"/>
      <c r="DV59" s="741"/>
      <c r="DW59" s="742"/>
      <c r="DX59" s="742"/>
      <c r="DY59" s="742"/>
      <c r="DZ59" s="759"/>
      <c r="EA59" s="88"/>
    </row>
    <row r="60" spans="1:131" ht="26.25" customHeight="1" x14ac:dyDescent="0.15">
      <c r="A60" s="108">
        <v>33</v>
      </c>
      <c r="B60" s="750"/>
      <c r="C60" s="751"/>
      <c r="D60" s="751"/>
      <c r="E60" s="751"/>
      <c r="F60" s="751"/>
      <c r="G60" s="751"/>
      <c r="H60" s="751"/>
      <c r="I60" s="751"/>
      <c r="J60" s="751"/>
      <c r="K60" s="751"/>
      <c r="L60" s="751"/>
      <c r="M60" s="751"/>
      <c r="N60" s="751"/>
      <c r="O60" s="751"/>
      <c r="P60" s="752"/>
      <c r="Q60" s="806"/>
      <c r="R60" s="807"/>
      <c r="S60" s="807"/>
      <c r="T60" s="807"/>
      <c r="U60" s="807"/>
      <c r="V60" s="807"/>
      <c r="W60" s="807"/>
      <c r="X60" s="807"/>
      <c r="Y60" s="807"/>
      <c r="Z60" s="807"/>
      <c r="AA60" s="807"/>
      <c r="AB60" s="807"/>
      <c r="AC60" s="807"/>
      <c r="AD60" s="807"/>
      <c r="AE60" s="808"/>
      <c r="AF60" s="756"/>
      <c r="AG60" s="757"/>
      <c r="AH60" s="757"/>
      <c r="AI60" s="757"/>
      <c r="AJ60" s="758"/>
      <c r="AK60" s="809"/>
      <c r="AL60" s="807"/>
      <c r="AM60" s="807"/>
      <c r="AN60" s="807"/>
      <c r="AO60" s="807"/>
      <c r="AP60" s="807"/>
      <c r="AQ60" s="807"/>
      <c r="AR60" s="807"/>
      <c r="AS60" s="807"/>
      <c r="AT60" s="807"/>
      <c r="AU60" s="807"/>
      <c r="AV60" s="807"/>
      <c r="AW60" s="807"/>
      <c r="AX60" s="807"/>
      <c r="AY60" s="807"/>
      <c r="AZ60" s="810"/>
      <c r="BA60" s="810"/>
      <c r="BB60" s="810"/>
      <c r="BC60" s="810"/>
      <c r="BD60" s="810"/>
      <c r="BE60" s="798"/>
      <c r="BF60" s="798"/>
      <c r="BG60" s="798"/>
      <c r="BH60" s="798"/>
      <c r="BI60" s="799"/>
      <c r="BJ60" s="94"/>
      <c r="BK60" s="94"/>
      <c r="BL60" s="94"/>
      <c r="BM60" s="94"/>
      <c r="BN60" s="94"/>
      <c r="BO60" s="101"/>
      <c r="BP60" s="101"/>
      <c r="BQ60" s="108">
        <v>54</v>
      </c>
      <c r="BR60" s="111"/>
      <c r="BS60" s="741"/>
      <c r="BT60" s="742"/>
      <c r="BU60" s="742"/>
      <c r="BV60" s="742"/>
      <c r="BW60" s="742"/>
      <c r="BX60" s="742"/>
      <c r="BY60" s="742"/>
      <c r="BZ60" s="742"/>
      <c r="CA60" s="742"/>
      <c r="CB60" s="742"/>
      <c r="CC60" s="742"/>
      <c r="CD60" s="742"/>
      <c r="CE60" s="742"/>
      <c r="CF60" s="742"/>
      <c r="CG60" s="743"/>
      <c r="CH60" s="722"/>
      <c r="CI60" s="723"/>
      <c r="CJ60" s="723"/>
      <c r="CK60" s="723"/>
      <c r="CL60" s="724"/>
      <c r="CM60" s="722"/>
      <c r="CN60" s="723"/>
      <c r="CO60" s="723"/>
      <c r="CP60" s="723"/>
      <c r="CQ60" s="724"/>
      <c r="CR60" s="722"/>
      <c r="CS60" s="723"/>
      <c r="CT60" s="723"/>
      <c r="CU60" s="723"/>
      <c r="CV60" s="724"/>
      <c r="CW60" s="722"/>
      <c r="CX60" s="723"/>
      <c r="CY60" s="723"/>
      <c r="CZ60" s="723"/>
      <c r="DA60" s="724"/>
      <c r="DB60" s="722"/>
      <c r="DC60" s="723"/>
      <c r="DD60" s="723"/>
      <c r="DE60" s="723"/>
      <c r="DF60" s="724"/>
      <c r="DG60" s="722"/>
      <c r="DH60" s="723"/>
      <c r="DI60" s="723"/>
      <c r="DJ60" s="723"/>
      <c r="DK60" s="724"/>
      <c r="DL60" s="722"/>
      <c r="DM60" s="723"/>
      <c r="DN60" s="723"/>
      <c r="DO60" s="723"/>
      <c r="DP60" s="724"/>
      <c r="DQ60" s="722"/>
      <c r="DR60" s="723"/>
      <c r="DS60" s="723"/>
      <c r="DT60" s="723"/>
      <c r="DU60" s="724"/>
      <c r="DV60" s="741"/>
      <c r="DW60" s="742"/>
      <c r="DX60" s="742"/>
      <c r="DY60" s="742"/>
      <c r="DZ60" s="759"/>
      <c r="EA60" s="88"/>
    </row>
    <row r="61" spans="1:131" ht="26.25" customHeight="1" thickBot="1" x14ac:dyDescent="0.2">
      <c r="A61" s="108">
        <v>34</v>
      </c>
      <c r="B61" s="750"/>
      <c r="C61" s="751"/>
      <c r="D61" s="751"/>
      <c r="E61" s="751"/>
      <c r="F61" s="751"/>
      <c r="G61" s="751"/>
      <c r="H61" s="751"/>
      <c r="I61" s="751"/>
      <c r="J61" s="751"/>
      <c r="K61" s="751"/>
      <c r="L61" s="751"/>
      <c r="M61" s="751"/>
      <c r="N61" s="751"/>
      <c r="O61" s="751"/>
      <c r="P61" s="752"/>
      <c r="Q61" s="806"/>
      <c r="R61" s="807"/>
      <c r="S61" s="807"/>
      <c r="T61" s="807"/>
      <c r="U61" s="807"/>
      <c r="V61" s="807"/>
      <c r="W61" s="807"/>
      <c r="X61" s="807"/>
      <c r="Y61" s="807"/>
      <c r="Z61" s="807"/>
      <c r="AA61" s="807"/>
      <c r="AB61" s="807"/>
      <c r="AC61" s="807"/>
      <c r="AD61" s="807"/>
      <c r="AE61" s="808"/>
      <c r="AF61" s="756"/>
      <c r="AG61" s="757"/>
      <c r="AH61" s="757"/>
      <c r="AI61" s="757"/>
      <c r="AJ61" s="758"/>
      <c r="AK61" s="809"/>
      <c r="AL61" s="807"/>
      <c r="AM61" s="807"/>
      <c r="AN61" s="807"/>
      <c r="AO61" s="807"/>
      <c r="AP61" s="807"/>
      <c r="AQ61" s="807"/>
      <c r="AR61" s="807"/>
      <c r="AS61" s="807"/>
      <c r="AT61" s="807"/>
      <c r="AU61" s="807"/>
      <c r="AV61" s="807"/>
      <c r="AW61" s="807"/>
      <c r="AX61" s="807"/>
      <c r="AY61" s="807"/>
      <c r="AZ61" s="810"/>
      <c r="BA61" s="810"/>
      <c r="BB61" s="810"/>
      <c r="BC61" s="810"/>
      <c r="BD61" s="810"/>
      <c r="BE61" s="798"/>
      <c r="BF61" s="798"/>
      <c r="BG61" s="798"/>
      <c r="BH61" s="798"/>
      <c r="BI61" s="799"/>
      <c r="BJ61" s="94"/>
      <c r="BK61" s="94"/>
      <c r="BL61" s="94"/>
      <c r="BM61" s="94"/>
      <c r="BN61" s="94"/>
      <c r="BO61" s="101"/>
      <c r="BP61" s="101"/>
      <c r="BQ61" s="108">
        <v>55</v>
      </c>
      <c r="BR61" s="111"/>
      <c r="BS61" s="741"/>
      <c r="BT61" s="742"/>
      <c r="BU61" s="742"/>
      <c r="BV61" s="742"/>
      <c r="BW61" s="742"/>
      <c r="BX61" s="742"/>
      <c r="BY61" s="742"/>
      <c r="BZ61" s="742"/>
      <c r="CA61" s="742"/>
      <c r="CB61" s="742"/>
      <c r="CC61" s="742"/>
      <c r="CD61" s="742"/>
      <c r="CE61" s="742"/>
      <c r="CF61" s="742"/>
      <c r="CG61" s="743"/>
      <c r="CH61" s="722"/>
      <c r="CI61" s="723"/>
      <c r="CJ61" s="723"/>
      <c r="CK61" s="723"/>
      <c r="CL61" s="724"/>
      <c r="CM61" s="722"/>
      <c r="CN61" s="723"/>
      <c r="CO61" s="723"/>
      <c r="CP61" s="723"/>
      <c r="CQ61" s="724"/>
      <c r="CR61" s="722"/>
      <c r="CS61" s="723"/>
      <c r="CT61" s="723"/>
      <c r="CU61" s="723"/>
      <c r="CV61" s="724"/>
      <c r="CW61" s="722"/>
      <c r="CX61" s="723"/>
      <c r="CY61" s="723"/>
      <c r="CZ61" s="723"/>
      <c r="DA61" s="724"/>
      <c r="DB61" s="722"/>
      <c r="DC61" s="723"/>
      <c r="DD61" s="723"/>
      <c r="DE61" s="723"/>
      <c r="DF61" s="724"/>
      <c r="DG61" s="722"/>
      <c r="DH61" s="723"/>
      <c r="DI61" s="723"/>
      <c r="DJ61" s="723"/>
      <c r="DK61" s="724"/>
      <c r="DL61" s="722"/>
      <c r="DM61" s="723"/>
      <c r="DN61" s="723"/>
      <c r="DO61" s="723"/>
      <c r="DP61" s="724"/>
      <c r="DQ61" s="722"/>
      <c r="DR61" s="723"/>
      <c r="DS61" s="723"/>
      <c r="DT61" s="723"/>
      <c r="DU61" s="724"/>
      <c r="DV61" s="741"/>
      <c r="DW61" s="742"/>
      <c r="DX61" s="742"/>
      <c r="DY61" s="742"/>
      <c r="DZ61" s="759"/>
      <c r="EA61" s="88"/>
    </row>
    <row r="62" spans="1:131" ht="26.25" customHeight="1" x14ac:dyDescent="0.15">
      <c r="A62" s="108">
        <v>35</v>
      </c>
      <c r="B62" s="750"/>
      <c r="C62" s="751"/>
      <c r="D62" s="751"/>
      <c r="E62" s="751"/>
      <c r="F62" s="751"/>
      <c r="G62" s="751"/>
      <c r="H62" s="751"/>
      <c r="I62" s="751"/>
      <c r="J62" s="751"/>
      <c r="K62" s="751"/>
      <c r="L62" s="751"/>
      <c r="M62" s="751"/>
      <c r="N62" s="751"/>
      <c r="O62" s="751"/>
      <c r="P62" s="752"/>
      <c r="Q62" s="806"/>
      <c r="R62" s="807"/>
      <c r="S62" s="807"/>
      <c r="T62" s="807"/>
      <c r="U62" s="807"/>
      <c r="V62" s="807"/>
      <c r="W62" s="807"/>
      <c r="X62" s="807"/>
      <c r="Y62" s="807"/>
      <c r="Z62" s="807"/>
      <c r="AA62" s="807"/>
      <c r="AB62" s="807"/>
      <c r="AC62" s="807"/>
      <c r="AD62" s="807"/>
      <c r="AE62" s="808"/>
      <c r="AF62" s="756"/>
      <c r="AG62" s="757"/>
      <c r="AH62" s="757"/>
      <c r="AI62" s="757"/>
      <c r="AJ62" s="758"/>
      <c r="AK62" s="809"/>
      <c r="AL62" s="807"/>
      <c r="AM62" s="807"/>
      <c r="AN62" s="807"/>
      <c r="AO62" s="807"/>
      <c r="AP62" s="807"/>
      <c r="AQ62" s="807"/>
      <c r="AR62" s="807"/>
      <c r="AS62" s="807"/>
      <c r="AT62" s="807"/>
      <c r="AU62" s="807"/>
      <c r="AV62" s="807"/>
      <c r="AW62" s="807"/>
      <c r="AX62" s="807"/>
      <c r="AY62" s="807"/>
      <c r="AZ62" s="810"/>
      <c r="BA62" s="810"/>
      <c r="BB62" s="810"/>
      <c r="BC62" s="810"/>
      <c r="BD62" s="810"/>
      <c r="BE62" s="798"/>
      <c r="BF62" s="798"/>
      <c r="BG62" s="798"/>
      <c r="BH62" s="798"/>
      <c r="BI62" s="799"/>
      <c r="BJ62" s="811" t="s">
        <v>410</v>
      </c>
      <c r="BK62" s="767"/>
      <c r="BL62" s="767"/>
      <c r="BM62" s="767"/>
      <c r="BN62" s="768"/>
      <c r="BO62" s="101"/>
      <c r="BP62" s="101"/>
      <c r="BQ62" s="108">
        <v>56</v>
      </c>
      <c r="BR62" s="111"/>
      <c r="BS62" s="741"/>
      <c r="BT62" s="742"/>
      <c r="BU62" s="742"/>
      <c r="BV62" s="742"/>
      <c r="BW62" s="742"/>
      <c r="BX62" s="742"/>
      <c r="BY62" s="742"/>
      <c r="BZ62" s="742"/>
      <c r="CA62" s="742"/>
      <c r="CB62" s="742"/>
      <c r="CC62" s="742"/>
      <c r="CD62" s="742"/>
      <c r="CE62" s="742"/>
      <c r="CF62" s="742"/>
      <c r="CG62" s="743"/>
      <c r="CH62" s="722"/>
      <c r="CI62" s="723"/>
      <c r="CJ62" s="723"/>
      <c r="CK62" s="723"/>
      <c r="CL62" s="724"/>
      <c r="CM62" s="722"/>
      <c r="CN62" s="723"/>
      <c r="CO62" s="723"/>
      <c r="CP62" s="723"/>
      <c r="CQ62" s="724"/>
      <c r="CR62" s="722"/>
      <c r="CS62" s="723"/>
      <c r="CT62" s="723"/>
      <c r="CU62" s="723"/>
      <c r="CV62" s="724"/>
      <c r="CW62" s="722"/>
      <c r="CX62" s="723"/>
      <c r="CY62" s="723"/>
      <c r="CZ62" s="723"/>
      <c r="DA62" s="724"/>
      <c r="DB62" s="722"/>
      <c r="DC62" s="723"/>
      <c r="DD62" s="723"/>
      <c r="DE62" s="723"/>
      <c r="DF62" s="724"/>
      <c r="DG62" s="722"/>
      <c r="DH62" s="723"/>
      <c r="DI62" s="723"/>
      <c r="DJ62" s="723"/>
      <c r="DK62" s="724"/>
      <c r="DL62" s="722"/>
      <c r="DM62" s="723"/>
      <c r="DN62" s="723"/>
      <c r="DO62" s="723"/>
      <c r="DP62" s="724"/>
      <c r="DQ62" s="722"/>
      <c r="DR62" s="723"/>
      <c r="DS62" s="723"/>
      <c r="DT62" s="723"/>
      <c r="DU62" s="724"/>
      <c r="DV62" s="741"/>
      <c r="DW62" s="742"/>
      <c r="DX62" s="742"/>
      <c r="DY62" s="742"/>
      <c r="DZ62" s="759"/>
      <c r="EA62" s="88"/>
    </row>
    <row r="63" spans="1:131" ht="26.25" customHeight="1" thickBot="1" x14ac:dyDescent="0.2">
      <c r="A63" s="106" t="s">
        <v>379</v>
      </c>
      <c r="B63" s="769" t="s">
        <v>409</v>
      </c>
      <c r="C63" s="770"/>
      <c r="D63" s="770"/>
      <c r="E63" s="770"/>
      <c r="F63" s="770"/>
      <c r="G63" s="770"/>
      <c r="H63" s="770"/>
      <c r="I63" s="770"/>
      <c r="J63" s="770"/>
      <c r="K63" s="770"/>
      <c r="L63" s="770"/>
      <c r="M63" s="770"/>
      <c r="N63" s="770"/>
      <c r="O63" s="770"/>
      <c r="P63" s="771"/>
      <c r="Q63" s="812"/>
      <c r="R63" s="813"/>
      <c r="S63" s="813"/>
      <c r="T63" s="813"/>
      <c r="U63" s="813"/>
      <c r="V63" s="813"/>
      <c r="W63" s="813"/>
      <c r="X63" s="813"/>
      <c r="Y63" s="813"/>
      <c r="Z63" s="813"/>
      <c r="AA63" s="813"/>
      <c r="AB63" s="813"/>
      <c r="AC63" s="813"/>
      <c r="AD63" s="813"/>
      <c r="AE63" s="814"/>
      <c r="AF63" s="815">
        <v>90</v>
      </c>
      <c r="AG63" s="816"/>
      <c r="AH63" s="816"/>
      <c r="AI63" s="816"/>
      <c r="AJ63" s="817"/>
      <c r="AK63" s="818"/>
      <c r="AL63" s="813"/>
      <c r="AM63" s="813"/>
      <c r="AN63" s="813"/>
      <c r="AO63" s="813"/>
      <c r="AP63" s="816">
        <v>1815</v>
      </c>
      <c r="AQ63" s="816"/>
      <c r="AR63" s="816"/>
      <c r="AS63" s="816"/>
      <c r="AT63" s="816"/>
      <c r="AU63" s="816">
        <v>1665</v>
      </c>
      <c r="AV63" s="816"/>
      <c r="AW63" s="816"/>
      <c r="AX63" s="816"/>
      <c r="AY63" s="816"/>
      <c r="AZ63" s="819"/>
      <c r="BA63" s="819"/>
      <c r="BB63" s="819"/>
      <c r="BC63" s="819"/>
      <c r="BD63" s="819"/>
      <c r="BE63" s="820"/>
      <c r="BF63" s="820"/>
      <c r="BG63" s="820"/>
      <c r="BH63" s="820"/>
      <c r="BI63" s="821"/>
      <c r="BJ63" s="822" t="s">
        <v>46</v>
      </c>
      <c r="BK63" s="823"/>
      <c r="BL63" s="823"/>
      <c r="BM63" s="823"/>
      <c r="BN63" s="824"/>
      <c r="BO63" s="101"/>
      <c r="BP63" s="101"/>
      <c r="BQ63" s="108">
        <v>57</v>
      </c>
      <c r="BR63" s="111"/>
      <c r="BS63" s="741"/>
      <c r="BT63" s="742"/>
      <c r="BU63" s="742"/>
      <c r="BV63" s="742"/>
      <c r="BW63" s="742"/>
      <c r="BX63" s="742"/>
      <c r="BY63" s="742"/>
      <c r="BZ63" s="742"/>
      <c r="CA63" s="742"/>
      <c r="CB63" s="742"/>
      <c r="CC63" s="742"/>
      <c r="CD63" s="742"/>
      <c r="CE63" s="742"/>
      <c r="CF63" s="742"/>
      <c r="CG63" s="743"/>
      <c r="CH63" s="722"/>
      <c r="CI63" s="723"/>
      <c r="CJ63" s="723"/>
      <c r="CK63" s="723"/>
      <c r="CL63" s="724"/>
      <c r="CM63" s="722"/>
      <c r="CN63" s="723"/>
      <c r="CO63" s="723"/>
      <c r="CP63" s="723"/>
      <c r="CQ63" s="724"/>
      <c r="CR63" s="722"/>
      <c r="CS63" s="723"/>
      <c r="CT63" s="723"/>
      <c r="CU63" s="723"/>
      <c r="CV63" s="724"/>
      <c r="CW63" s="722"/>
      <c r="CX63" s="723"/>
      <c r="CY63" s="723"/>
      <c r="CZ63" s="723"/>
      <c r="DA63" s="724"/>
      <c r="DB63" s="722"/>
      <c r="DC63" s="723"/>
      <c r="DD63" s="723"/>
      <c r="DE63" s="723"/>
      <c r="DF63" s="724"/>
      <c r="DG63" s="722"/>
      <c r="DH63" s="723"/>
      <c r="DI63" s="723"/>
      <c r="DJ63" s="723"/>
      <c r="DK63" s="724"/>
      <c r="DL63" s="722"/>
      <c r="DM63" s="723"/>
      <c r="DN63" s="723"/>
      <c r="DO63" s="723"/>
      <c r="DP63" s="724"/>
      <c r="DQ63" s="722"/>
      <c r="DR63" s="723"/>
      <c r="DS63" s="723"/>
      <c r="DT63" s="723"/>
      <c r="DU63" s="724"/>
      <c r="DV63" s="741"/>
      <c r="DW63" s="742"/>
      <c r="DX63" s="742"/>
      <c r="DY63" s="742"/>
      <c r="DZ63" s="759"/>
      <c r="EA63" s="88"/>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741"/>
      <c r="BT64" s="742"/>
      <c r="BU64" s="742"/>
      <c r="BV64" s="742"/>
      <c r="BW64" s="742"/>
      <c r="BX64" s="742"/>
      <c r="BY64" s="742"/>
      <c r="BZ64" s="742"/>
      <c r="CA64" s="742"/>
      <c r="CB64" s="742"/>
      <c r="CC64" s="742"/>
      <c r="CD64" s="742"/>
      <c r="CE64" s="742"/>
      <c r="CF64" s="742"/>
      <c r="CG64" s="743"/>
      <c r="CH64" s="722"/>
      <c r="CI64" s="723"/>
      <c r="CJ64" s="723"/>
      <c r="CK64" s="723"/>
      <c r="CL64" s="724"/>
      <c r="CM64" s="722"/>
      <c r="CN64" s="723"/>
      <c r="CO64" s="723"/>
      <c r="CP64" s="723"/>
      <c r="CQ64" s="724"/>
      <c r="CR64" s="722"/>
      <c r="CS64" s="723"/>
      <c r="CT64" s="723"/>
      <c r="CU64" s="723"/>
      <c r="CV64" s="724"/>
      <c r="CW64" s="722"/>
      <c r="CX64" s="723"/>
      <c r="CY64" s="723"/>
      <c r="CZ64" s="723"/>
      <c r="DA64" s="724"/>
      <c r="DB64" s="722"/>
      <c r="DC64" s="723"/>
      <c r="DD64" s="723"/>
      <c r="DE64" s="723"/>
      <c r="DF64" s="724"/>
      <c r="DG64" s="722"/>
      <c r="DH64" s="723"/>
      <c r="DI64" s="723"/>
      <c r="DJ64" s="723"/>
      <c r="DK64" s="724"/>
      <c r="DL64" s="722"/>
      <c r="DM64" s="723"/>
      <c r="DN64" s="723"/>
      <c r="DO64" s="723"/>
      <c r="DP64" s="724"/>
      <c r="DQ64" s="722"/>
      <c r="DR64" s="723"/>
      <c r="DS64" s="723"/>
      <c r="DT64" s="723"/>
      <c r="DU64" s="724"/>
      <c r="DV64" s="741"/>
      <c r="DW64" s="742"/>
      <c r="DX64" s="742"/>
      <c r="DY64" s="742"/>
      <c r="DZ64" s="759"/>
      <c r="EA64" s="88"/>
    </row>
    <row r="65" spans="1:131" ht="26.25" customHeight="1" thickBot="1" x14ac:dyDescent="0.2">
      <c r="A65" s="94" t="s">
        <v>408</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741"/>
      <c r="BT65" s="742"/>
      <c r="BU65" s="742"/>
      <c r="BV65" s="742"/>
      <c r="BW65" s="742"/>
      <c r="BX65" s="742"/>
      <c r="BY65" s="742"/>
      <c r="BZ65" s="742"/>
      <c r="CA65" s="742"/>
      <c r="CB65" s="742"/>
      <c r="CC65" s="742"/>
      <c r="CD65" s="742"/>
      <c r="CE65" s="742"/>
      <c r="CF65" s="742"/>
      <c r="CG65" s="743"/>
      <c r="CH65" s="722"/>
      <c r="CI65" s="723"/>
      <c r="CJ65" s="723"/>
      <c r="CK65" s="723"/>
      <c r="CL65" s="724"/>
      <c r="CM65" s="722"/>
      <c r="CN65" s="723"/>
      <c r="CO65" s="723"/>
      <c r="CP65" s="723"/>
      <c r="CQ65" s="724"/>
      <c r="CR65" s="722"/>
      <c r="CS65" s="723"/>
      <c r="CT65" s="723"/>
      <c r="CU65" s="723"/>
      <c r="CV65" s="724"/>
      <c r="CW65" s="722"/>
      <c r="CX65" s="723"/>
      <c r="CY65" s="723"/>
      <c r="CZ65" s="723"/>
      <c r="DA65" s="724"/>
      <c r="DB65" s="722"/>
      <c r="DC65" s="723"/>
      <c r="DD65" s="723"/>
      <c r="DE65" s="723"/>
      <c r="DF65" s="724"/>
      <c r="DG65" s="722"/>
      <c r="DH65" s="723"/>
      <c r="DI65" s="723"/>
      <c r="DJ65" s="723"/>
      <c r="DK65" s="724"/>
      <c r="DL65" s="722"/>
      <c r="DM65" s="723"/>
      <c r="DN65" s="723"/>
      <c r="DO65" s="723"/>
      <c r="DP65" s="724"/>
      <c r="DQ65" s="722"/>
      <c r="DR65" s="723"/>
      <c r="DS65" s="723"/>
      <c r="DT65" s="723"/>
      <c r="DU65" s="724"/>
      <c r="DV65" s="741"/>
      <c r="DW65" s="742"/>
      <c r="DX65" s="742"/>
      <c r="DY65" s="742"/>
      <c r="DZ65" s="759"/>
      <c r="EA65" s="88"/>
    </row>
    <row r="66" spans="1:131" ht="26.25" customHeight="1" x14ac:dyDescent="0.15">
      <c r="A66" s="731" t="s">
        <v>407</v>
      </c>
      <c r="B66" s="732"/>
      <c r="C66" s="732"/>
      <c r="D66" s="732"/>
      <c r="E66" s="732"/>
      <c r="F66" s="732"/>
      <c r="G66" s="732"/>
      <c r="H66" s="732"/>
      <c r="I66" s="732"/>
      <c r="J66" s="732"/>
      <c r="K66" s="732"/>
      <c r="L66" s="732"/>
      <c r="M66" s="732"/>
      <c r="N66" s="732"/>
      <c r="O66" s="732"/>
      <c r="P66" s="733"/>
      <c r="Q66" s="692" t="s">
        <v>406</v>
      </c>
      <c r="R66" s="693"/>
      <c r="S66" s="693"/>
      <c r="T66" s="693"/>
      <c r="U66" s="718"/>
      <c r="V66" s="692" t="s">
        <v>405</v>
      </c>
      <c r="W66" s="693"/>
      <c r="X66" s="693"/>
      <c r="Y66" s="693"/>
      <c r="Z66" s="718"/>
      <c r="AA66" s="692" t="s">
        <v>404</v>
      </c>
      <c r="AB66" s="693"/>
      <c r="AC66" s="693"/>
      <c r="AD66" s="693"/>
      <c r="AE66" s="718"/>
      <c r="AF66" s="832" t="s">
        <v>403</v>
      </c>
      <c r="AG66" s="786"/>
      <c r="AH66" s="786"/>
      <c r="AI66" s="786"/>
      <c r="AJ66" s="833"/>
      <c r="AK66" s="692" t="s">
        <v>402</v>
      </c>
      <c r="AL66" s="732"/>
      <c r="AM66" s="732"/>
      <c r="AN66" s="732"/>
      <c r="AO66" s="733"/>
      <c r="AP66" s="692" t="s">
        <v>401</v>
      </c>
      <c r="AQ66" s="693"/>
      <c r="AR66" s="693"/>
      <c r="AS66" s="693"/>
      <c r="AT66" s="718"/>
      <c r="AU66" s="692" t="s">
        <v>400</v>
      </c>
      <c r="AV66" s="693"/>
      <c r="AW66" s="693"/>
      <c r="AX66" s="693"/>
      <c r="AY66" s="718"/>
      <c r="AZ66" s="692" t="s">
        <v>399</v>
      </c>
      <c r="BA66" s="693"/>
      <c r="BB66" s="693"/>
      <c r="BC66" s="693"/>
      <c r="BD66" s="694"/>
      <c r="BE66" s="101"/>
      <c r="BF66" s="101"/>
      <c r="BG66" s="101"/>
      <c r="BH66" s="101"/>
      <c r="BI66" s="101"/>
      <c r="BJ66" s="101"/>
      <c r="BK66" s="101"/>
      <c r="BL66" s="101"/>
      <c r="BM66" s="101"/>
      <c r="BN66" s="101"/>
      <c r="BO66" s="101"/>
      <c r="BP66" s="101"/>
      <c r="BQ66" s="108">
        <v>60</v>
      </c>
      <c r="BR66" s="107"/>
      <c r="BS66" s="825"/>
      <c r="BT66" s="826"/>
      <c r="BU66" s="826"/>
      <c r="BV66" s="826"/>
      <c r="BW66" s="826"/>
      <c r="BX66" s="826"/>
      <c r="BY66" s="826"/>
      <c r="BZ66" s="826"/>
      <c r="CA66" s="826"/>
      <c r="CB66" s="826"/>
      <c r="CC66" s="826"/>
      <c r="CD66" s="826"/>
      <c r="CE66" s="826"/>
      <c r="CF66" s="826"/>
      <c r="CG66" s="827"/>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31"/>
      <c r="EA66" s="88"/>
    </row>
    <row r="67" spans="1:131" ht="26.25" customHeight="1" thickBot="1" x14ac:dyDescent="0.2">
      <c r="A67" s="734"/>
      <c r="B67" s="735"/>
      <c r="C67" s="735"/>
      <c r="D67" s="735"/>
      <c r="E67" s="735"/>
      <c r="F67" s="735"/>
      <c r="G67" s="735"/>
      <c r="H67" s="735"/>
      <c r="I67" s="735"/>
      <c r="J67" s="735"/>
      <c r="K67" s="735"/>
      <c r="L67" s="735"/>
      <c r="M67" s="735"/>
      <c r="N67" s="735"/>
      <c r="O67" s="735"/>
      <c r="P67" s="736"/>
      <c r="Q67" s="695"/>
      <c r="R67" s="696"/>
      <c r="S67" s="696"/>
      <c r="T67" s="696"/>
      <c r="U67" s="719"/>
      <c r="V67" s="695"/>
      <c r="W67" s="696"/>
      <c r="X67" s="696"/>
      <c r="Y67" s="696"/>
      <c r="Z67" s="719"/>
      <c r="AA67" s="695"/>
      <c r="AB67" s="696"/>
      <c r="AC67" s="696"/>
      <c r="AD67" s="696"/>
      <c r="AE67" s="719"/>
      <c r="AF67" s="834"/>
      <c r="AG67" s="789"/>
      <c r="AH67" s="789"/>
      <c r="AI67" s="789"/>
      <c r="AJ67" s="835"/>
      <c r="AK67" s="836"/>
      <c r="AL67" s="735"/>
      <c r="AM67" s="735"/>
      <c r="AN67" s="735"/>
      <c r="AO67" s="736"/>
      <c r="AP67" s="695"/>
      <c r="AQ67" s="696"/>
      <c r="AR67" s="696"/>
      <c r="AS67" s="696"/>
      <c r="AT67" s="719"/>
      <c r="AU67" s="695"/>
      <c r="AV67" s="696"/>
      <c r="AW67" s="696"/>
      <c r="AX67" s="696"/>
      <c r="AY67" s="719"/>
      <c r="AZ67" s="695"/>
      <c r="BA67" s="696"/>
      <c r="BB67" s="696"/>
      <c r="BC67" s="696"/>
      <c r="BD67" s="697"/>
      <c r="BE67" s="101"/>
      <c r="BF67" s="101"/>
      <c r="BG67" s="101"/>
      <c r="BH67" s="101"/>
      <c r="BI67" s="101"/>
      <c r="BJ67" s="101"/>
      <c r="BK67" s="101"/>
      <c r="BL67" s="101"/>
      <c r="BM67" s="101"/>
      <c r="BN67" s="101"/>
      <c r="BO67" s="101"/>
      <c r="BP67" s="101"/>
      <c r="BQ67" s="108">
        <v>61</v>
      </c>
      <c r="BR67" s="107"/>
      <c r="BS67" s="825"/>
      <c r="BT67" s="826"/>
      <c r="BU67" s="826"/>
      <c r="BV67" s="826"/>
      <c r="BW67" s="826"/>
      <c r="BX67" s="826"/>
      <c r="BY67" s="826"/>
      <c r="BZ67" s="826"/>
      <c r="CA67" s="826"/>
      <c r="CB67" s="826"/>
      <c r="CC67" s="826"/>
      <c r="CD67" s="826"/>
      <c r="CE67" s="826"/>
      <c r="CF67" s="826"/>
      <c r="CG67" s="827"/>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31"/>
      <c r="EA67" s="88"/>
    </row>
    <row r="68" spans="1:131" ht="26.25" customHeight="1" thickTop="1" x14ac:dyDescent="0.15">
      <c r="A68" s="110">
        <v>1</v>
      </c>
      <c r="B68" s="837" t="s">
        <v>398</v>
      </c>
      <c r="C68" s="838" t="s">
        <v>398</v>
      </c>
      <c r="D68" s="838" t="s">
        <v>398</v>
      </c>
      <c r="E68" s="838" t="s">
        <v>398</v>
      </c>
      <c r="F68" s="838" t="s">
        <v>398</v>
      </c>
      <c r="G68" s="838" t="s">
        <v>398</v>
      </c>
      <c r="H68" s="838" t="s">
        <v>398</v>
      </c>
      <c r="I68" s="838" t="s">
        <v>398</v>
      </c>
      <c r="J68" s="838" t="s">
        <v>398</v>
      </c>
      <c r="K68" s="838" t="s">
        <v>398</v>
      </c>
      <c r="L68" s="838" t="s">
        <v>398</v>
      </c>
      <c r="M68" s="838" t="s">
        <v>398</v>
      </c>
      <c r="N68" s="838" t="s">
        <v>398</v>
      </c>
      <c r="O68" s="838" t="s">
        <v>398</v>
      </c>
      <c r="P68" s="839" t="s">
        <v>398</v>
      </c>
      <c r="Q68" s="840">
        <v>6390</v>
      </c>
      <c r="R68" s="841"/>
      <c r="S68" s="841"/>
      <c r="T68" s="841"/>
      <c r="U68" s="841"/>
      <c r="V68" s="841">
        <v>6838</v>
      </c>
      <c r="W68" s="841"/>
      <c r="X68" s="841"/>
      <c r="Y68" s="841"/>
      <c r="Z68" s="841"/>
      <c r="AA68" s="841">
        <v>-448</v>
      </c>
      <c r="AB68" s="841"/>
      <c r="AC68" s="841"/>
      <c r="AD68" s="841"/>
      <c r="AE68" s="841"/>
      <c r="AF68" s="841">
        <v>3444</v>
      </c>
      <c r="AG68" s="841"/>
      <c r="AH68" s="841"/>
      <c r="AI68" s="841"/>
      <c r="AJ68" s="841"/>
      <c r="AK68" s="841" t="s">
        <v>381</v>
      </c>
      <c r="AL68" s="841"/>
      <c r="AM68" s="841"/>
      <c r="AN68" s="841"/>
      <c r="AO68" s="841"/>
      <c r="AP68" s="841">
        <v>19401</v>
      </c>
      <c r="AQ68" s="841"/>
      <c r="AR68" s="841"/>
      <c r="AS68" s="841"/>
      <c r="AT68" s="841"/>
      <c r="AU68" s="841">
        <v>25</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108">
        <v>62</v>
      </c>
      <c r="BR68" s="107"/>
      <c r="BS68" s="825"/>
      <c r="BT68" s="826"/>
      <c r="BU68" s="826"/>
      <c r="BV68" s="826"/>
      <c r="BW68" s="826"/>
      <c r="BX68" s="826"/>
      <c r="BY68" s="826"/>
      <c r="BZ68" s="826"/>
      <c r="CA68" s="826"/>
      <c r="CB68" s="826"/>
      <c r="CC68" s="826"/>
      <c r="CD68" s="826"/>
      <c r="CE68" s="826"/>
      <c r="CF68" s="826"/>
      <c r="CG68" s="827"/>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31"/>
      <c r="EA68" s="88"/>
    </row>
    <row r="69" spans="1:131" ht="26.25" customHeight="1" x14ac:dyDescent="0.15">
      <c r="A69" s="108">
        <v>2</v>
      </c>
      <c r="B69" s="844" t="s">
        <v>397</v>
      </c>
      <c r="C69" s="845" t="s">
        <v>397</v>
      </c>
      <c r="D69" s="845" t="s">
        <v>397</v>
      </c>
      <c r="E69" s="845" t="s">
        <v>397</v>
      </c>
      <c r="F69" s="845" t="s">
        <v>397</v>
      </c>
      <c r="G69" s="845" t="s">
        <v>397</v>
      </c>
      <c r="H69" s="845" t="s">
        <v>397</v>
      </c>
      <c r="I69" s="845" t="s">
        <v>397</v>
      </c>
      <c r="J69" s="845" t="s">
        <v>397</v>
      </c>
      <c r="K69" s="845" t="s">
        <v>397</v>
      </c>
      <c r="L69" s="845" t="s">
        <v>397</v>
      </c>
      <c r="M69" s="845" t="s">
        <v>397</v>
      </c>
      <c r="N69" s="845" t="s">
        <v>397</v>
      </c>
      <c r="O69" s="845" t="s">
        <v>397</v>
      </c>
      <c r="P69" s="846" t="s">
        <v>397</v>
      </c>
      <c r="Q69" s="847">
        <v>78</v>
      </c>
      <c r="R69" s="801"/>
      <c r="S69" s="801"/>
      <c r="T69" s="801"/>
      <c r="U69" s="801"/>
      <c r="V69" s="801">
        <v>74</v>
      </c>
      <c r="W69" s="801"/>
      <c r="X69" s="801"/>
      <c r="Y69" s="801"/>
      <c r="Z69" s="801"/>
      <c r="AA69" s="801">
        <v>4</v>
      </c>
      <c r="AB69" s="801"/>
      <c r="AC69" s="801"/>
      <c r="AD69" s="801"/>
      <c r="AE69" s="801"/>
      <c r="AF69" s="801">
        <v>4</v>
      </c>
      <c r="AG69" s="801"/>
      <c r="AH69" s="801"/>
      <c r="AI69" s="801"/>
      <c r="AJ69" s="801"/>
      <c r="AK69" s="801" t="s">
        <v>381</v>
      </c>
      <c r="AL69" s="801"/>
      <c r="AM69" s="801"/>
      <c r="AN69" s="801"/>
      <c r="AO69" s="801"/>
      <c r="AP69" s="801" t="s">
        <v>381</v>
      </c>
      <c r="AQ69" s="801"/>
      <c r="AR69" s="801"/>
      <c r="AS69" s="801"/>
      <c r="AT69" s="801"/>
      <c r="AU69" s="801" t="s">
        <v>381</v>
      </c>
      <c r="AV69" s="801"/>
      <c r="AW69" s="801"/>
      <c r="AX69" s="801"/>
      <c r="AY69" s="801"/>
      <c r="AZ69" s="798"/>
      <c r="BA69" s="798"/>
      <c r="BB69" s="798"/>
      <c r="BC69" s="798"/>
      <c r="BD69" s="799"/>
      <c r="BE69" s="101"/>
      <c r="BF69" s="101"/>
      <c r="BG69" s="101"/>
      <c r="BH69" s="101"/>
      <c r="BI69" s="101"/>
      <c r="BJ69" s="101"/>
      <c r="BK69" s="101"/>
      <c r="BL69" s="101"/>
      <c r="BM69" s="101"/>
      <c r="BN69" s="101"/>
      <c r="BO69" s="101"/>
      <c r="BP69" s="101"/>
      <c r="BQ69" s="108">
        <v>63</v>
      </c>
      <c r="BR69" s="107"/>
      <c r="BS69" s="825"/>
      <c r="BT69" s="826"/>
      <c r="BU69" s="826"/>
      <c r="BV69" s="826"/>
      <c r="BW69" s="826"/>
      <c r="BX69" s="826"/>
      <c r="BY69" s="826"/>
      <c r="BZ69" s="826"/>
      <c r="CA69" s="826"/>
      <c r="CB69" s="826"/>
      <c r="CC69" s="826"/>
      <c r="CD69" s="826"/>
      <c r="CE69" s="826"/>
      <c r="CF69" s="826"/>
      <c r="CG69" s="827"/>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31"/>
      <c r="EA69" s="88"/>
    </row>
    <row r="70" spans="1:131" ht="26.25" customHeight="1" x14ac:dyDescent="0.15">
      <c r="A70" s="108">
        <v>3</v>
      </c>
      <c r="B70" s="844" t="s">
        <v>396</v>
      </c>
      <c r="C70" s="845" t="s">
        <v>396</v>
      </c>
      <c r="D70" s="845" t="s">
        <v>396</v>
      </c>
      <c r="E70" s="845" t="s">
        <v>396</v>
      </c>
      <c r="F70" s="845" t="s">
        <v>396</v>
      </c>
      <c r="G70" s="845" t="s">
        <v>396</v>
      </c>
      <c r="H70" s="845" t="s">
        <v>396</v>
      </c>
      <c r="I70" s="845" t="s">
        <v>396</v>
      </c>
      <c r="J70" s="845" t="s">
        <v>396</v>
      </c>
      <c r="K70" s="845" t="s">
        <v>396</v>
      </c>
      <c r="L70" s="845" t="s">
        <v>396</v>
      </c>
      <c r="M70" s="845" t="s">
        <v>396</v>
      </c>
      <c r="N70" s="845" t="s">
        <v>396</v>
      </c>
      <c r="O70" s="845" t="s">
        <v>396</v>
      </c>
      <c r="P70" s="846" t="s">
        <v>396</v>
      </c>
      <c r="Q70" s="847">
        <v>287333</v>
      </c>
      <c r="R70" s="801"/>
      <c r="S70" s="801"/>
      <c r="T70" s="801"/>
      <c r="U70" s="801"/>
      <c r="V70" s="801">
        <v>287319</v>
      </c>
      <c r="W70" s="801"/>
      <c r="X70" s="801"/>
      <c r="Y70" s="801"/>
      <c r="Z70" s="801"/>
      <c r="AA70" s="801">
        <v>13</v>
      </c>
      <c r="AB70" s="801"/>
      <c r="AC70" s="801"/>
      <c r="AD70" s="801"/>
      <c r="AE70" s="801"/>
      <c r="AF70" s="801">
        <v>13</v>
      </c>
      <c r="AG70" s="801"/>
      <c r="AH70" s="801"/>
      <c r="AI70" s="801"/>
      <c r="AJ70" s="801"/>
      <c r="AK70" s="801">
        <v>11126</v>
      </c>
      <c r="AL70" s="801"/>
      <c r="AM70" s="801"/>
      <c r="AN70" s="801"/>
      <c r="AO70" s="801"/>
      <c r="AP70" s="801" t="s">
        <v>381</v>
      </c>
      <c r="AQ70" s="801"/>
      <c r="AR70" s="801"/>
      <c r="AS70" s="801"/>
      <c r="AT70" s="801"/>
      <c r="AU70" s="801" t="s">
        <v>381</v>
      </c>
      <c r="AV70" s="801"/>
      <c r="AW70" s="801"/>
      <c r="AX70" s="801"/>
      <c r="AY70" s="801"/>
      <c r="AZ70" s="798"/>
      <c r="BA70" s="798"/>
      <c r="BB70" s="798"/>
      <c r="BC70" s="798"/>
      <c r="BD70" s="799"/>
      <c r="BE70" s="101"/>
      <c r="BF70" s="101"/>
      <c r="BG70" s="101"/>
      <c r="BH70" s="101"/>
      <c r="BI70" s="101"/>
      <c r="BJ70" s="101"/>
      <c r="BK70" s="101"/>
      <c r="BL70" s="101"/>
      <c r="BM70" s="101"/>
      <c r="BN70" s="101"/>
      <c r="BO70" s="101"/>
      <c r="BP70" s="101"/>
      <c r="BQ70" s="108">
        <v>64</v>
      </c>
      <c r="BR70" s="107"/>
      <c r="BS70" s="825"/>
      <c r="BT70" s="826"/>
      <c r="BU70" s="826"/>
      <c r="BV70" s="826"/>
      <c r="BW70" s="826"/>
      <c r="BX70" s="826"/>
      <c r="BY70" s="826"/>
      <c r="BZ70" s="826"/>
      <c r="CA70" s="826"/>
      <c r="CB70" s="826"/>
      <c r="CC70" s="826"/>
      <c r="CD70" s="826"/>
      <c r="CE70" s="826"/>
      <c r="CF70" s="826"/>
      <c r="CG70" s="827"/>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31"/>
      <c r="EA70" s="88"/>
    </row>
    <row r="71" spans="1:131" ht="26.25" customHeight="1" x14ac:dyDescent="0.15">
      <c r="A71" s="108">
        <v>4</v>
      </c>
      <c r="B71" s="844" t="s">
        <v>395</v>
      </c>
      <c r="C71" s="845" t="s">
        <v>395</v>
      </c>
      <c r="D71" s="845" t="s">
        <v>395</v>
      </c>
      <c r="E71" s="845" t="s">
        <v>395</v>
      </c>
      <c r="F71" s="845" t="s">
        <v>395</v>
      </c>
      <c r="G71" s="845" t="s">
        <v>395</v>
      </c>
      <c r="H71" s="845" t="s">
        <v>395</v>
      </c>
      <c r="I71" s="845" t="s">
        <v>395</v>
      </c>
      <c r="J71" s="845" t="s">
        <v>395</v>
      </c>
      <c r="K71" s="845" t="s">
        <v>395</v>
      </c>
      <c r="L71" s="845" t="s">
        <v>395</v>
      </c>
      <c r="M71" s="845" t="s">
        <v>395</v>
      </c>
      <c r="N71" s="845" t="s">
        <v>395</v>
      </c>
      <c r="O71" s="845" t="s">
        <v>395</v>
      </c>
      <c r="P71" s="846" t="s">
        <v>395</v>
      </c>
      <c r="Q71" s="847">
        <v>6793</v>
      </c>
      <c r="R71" s="801"/>
      <c r="S71" s="801"/>
      <c r="T71" s="801"/>
      <c r="U71" s="801"/>
      <c r="V71" s="801">
        <v>6562</v>
      </c>
      <c r="W71" s="801"/>
      <c r="X71" s="801"/>
      <c r="Y71" s="801"/>
      <c r="Z71" s="801"/>
      <c r="AA71" s="801">
        <v>231</v>
      </c>
      <c r="AB71" s="801"/>
      <c r="AC71" s="801"/>
      <c r="AD71" s="801"/>
      <c r="AE71" s="801"/>
      <c r="AF71" s="801">
        <v>231</v>
      </c>
      <c r="AG71" s="801"/>
      <c r="AH71" s="801"/>
      <c r="AI71" s="801"/>
      <c r="AJ71" s="801"/>
      <c r="AK71" s="801">
        <v>318</v>
      </c>
      <c r="AL71" s="801"/>
      <c r="AM71" s="801"/>
      <c r="AN71" s="801"/>
      <c r="AO71" s="801"/>
      <c r="AP71" s="801" t="s">
        <v>381</v>
      </c>
      <c r="AQ71" s="801"/>
      <c r="AR71" s="801"/>
      <c r="AS71" s="801"/>
      <c r="AT71" s="801"/>
      <c r="AU71" s="801" t="s">
        <v>381</v>
      </c>
      <c r="AV71" s="801"/>
      <c r="AW71" s="801"/>
      <c r="AX71" s="801"/>
      <c r="AY71" s="801"/>
      <c r="AZ71" s="798"/>
      <c r="BA71" s="798"/>
      <c r="BB71" s="798"/>
      <c r="BC71" s="798"/>
      <c r="BD71" s="799"/>
      <c r="BE71" s="101"/>
      <c r="BF71" s="101"/>
      <c r="BG71" s="101"/>
      <c r="BH71" s="101"/>
      <c r="BI71" s="101"/>
      <c r="BJ71" s="101"/>
      <c r="BK71" s="101"/>
      <c r="BL71" s="101"/>
      <c r="BM71" s="101"/>
      <c r="BN71" s="101"/>
      <c r="BO71" s="101"/>
      <c r="BP71" s="101"/>
      <c r="BQ71" s="108">
        <v>65</v>
      </c>
      <c r="BR71" s="107"/>
      <c r="BS71" s="825"/>
      <c r="BT71" s="826"/>
      <c r="BU71" s="826"/>
      <c r="BV71" s="826"/>
      <c r="BW71" s="826"/>
      <c r="BX71" s="826"/>
      <c r="BY71" s="826"/>
      <c r="BZ71" s="826"/>
      <c r="CA71" s="826"/>
      <c r="CB71" s="826"/>
      <c r="CC71" s="826"/>
      <c r="CD71" s="826"/>
      <c r="CE71" s="826"/>
      <c r="CF71" s="826"/>
      <c r="CG71" s="827"/>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31"/>
      <c r="EA71" s="88"/>
    </row>
    <row r="72" spans="1:131" ht="26.25" customHeight="1" x14ac:dyDescent="0.15">
      <c r="A72" s="108">
        <v>5</v>
      </c>
      <c r="B72" s="844" t="s">
        <v>394</v>
      </c>
      <c r="C72" s="845" t="s">
        <v>394</v>
      </c>
      <c r="D72" s="845" t="s">
        <v>394</v>
      </c>
      <c r="E72" s="845" t="s">
        <v>394</v>
      </c>
      <c r="F72" s="845" t="s">
        <v>394</v>
      </c>
      <c r="G72" s="845" t="s">
        <v>394</v>
      </c>
      <c r="H72" s="845" t="s">
        <v>394</v>
      </c>
      <c r="I72" s="845" t="s">
        <v>394</v>
      </c>
      <c r="J72" s="845" t="s">
        <v>394</v>
      </c>
      <c r="K72" s="845" t="s">
        <v>394</v>
      </c>
      <c r="L72" s="845" t="s">
        <v>394</v>
      </c>
      <c r="M72" s="845" t="s">
        <v>394</v>
      </c>
      <c r="N72" s="845" t="s">
        <v>394</v>
      </c>
      <c r="O72" s="845" t="s">
        <v>394</v>
      </c>
      <c r="P72" s="846" t="s">
        <v>394</v>
      </c>
      <c r="Q72" s="847">
        <v>975</v>
      </c>
      <c r="R72" s="801"/>
      <c r="S72" s="801"/>
      <c r="T72" s="801"/>
      <c r="U72" s="801"/>
      <c r="V72" s="801">
        <v>756</v>
      </c>
      <c r="W72" s="801"/>
      <c r="X72" s="801"/>
      <c r="Y72" s="801"/>
      <c r="Z72" s="801"/>
      <c r="AA72" s="801">
        <v>219</v>
      </c>
      <c r="AB72" s="801"/>
      <c r="AC72" s="801"/>
      <c r="AD72" s="801"/>
      <c r="AE72" s="801"/>
      <c r="AF72" s="801">
        <v>219</v>
      </c>
      <c r="AG72" s="801"/>
      <c r="AH72" s="801"/>
      <c r="AI72" s="801"/>
      <c r="AJ72" s="801"/>
      <c r="AK72" s="801" t="s">
        <v>381</v>
      </c>
      <c r="AL72" s="801"/>
      <c r="AM72" s="801"/>
      <c r="AN72" s="801"/>
      <c r="AO72" s="801"/>
      <c r="AP72" s="801" t="s">
        <v>381</v>
      </c>
      <c r="AQ72" s="801"/>
      <c r="AR72" s="801"/>
      <c r="AS72" s="801"/>
      <c r="AT72" s="801"/>
      <c r="AU72" s="801" t="s">
        <v>381</v>
      </c>
      <c r="AV72" s="801"/>
      <c r="AW72" s="801"/>
      <c r="AX72" s="801"/>
      <c r="AY72" s="801"/>
      <c r="AZ72" s="798"/>
      <c r="BA72" s="798"/>
      <c r="BB72" s="798"/>
      <c r="BC72" s="798"/>
      <c r="BD72" s="799"/>
      <c r="BE72" s="101"/>
      <c r="BF72" s="101"/>
      <c r="BG72" s="101"/>
      <c r="BH72" s="101"/>
      <c r="BI72" s="101"/>
      <c r="BJ72" s="101"/>
      <c r="BK72" s="101"/>
      <c r="BL72" s="101"/>
      <c r="BM72" s="101"/>
      <c r="BN72" s="101"/>
      <c r="BO72" s="101"/>
      <c r="BP72" s="101"/>
      <c r="BQ72" s="108">
        <v>66</v>
      </c>
      <c r="BR72" s="107"/>
      <c r="BS72" s="825"/>
      <c r="BT72" s="826"/>
      <c r="BU72" s="826"/>
      <c r="BV72" s="826"/>
      <c r="BW72" s="826"/>
      <c r="BX72" s="826"/>
      <c r="BY72" s="826"/>
      <c r="BZ72" s="826"/>
      <c r="CA72" s="826"/>
      <c r="CB72" s="826"/>
      <c r="CC72" s="826"/>
      <c r="CD72" s="826"/>
      <c r="CE72" s="826"/>
      <c r="CF72" s="826"/>
      <c r="CG72" s="827"/>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31"/>
      <c r="EA72" s="88"/>
    </row>
    <row r="73" spans="1:131" ht="26.25" customHeight="1" x14ac:dyDescent="0.15">
      <c r="A73" s="108">
        <v>6</v>
      </c>
      <c r="B73" s="844" t="s">
        <v>393</v>
      </c>
      <c r="C73" s="845" t="s">
        <v>392</v>
      </c>
      <c r="D73" s="845" t="s">
        <v>392</v>
      </c>
      <c r="E73" s="845" t="s">
        <v>392</v>
      </c>
      <c r="F73" s="845" t="s">
        <v>392</v>
      </c>
      <c r="G73" s="845" t="s">
        <v>392</v>
      </c>
      <c r="H73" s="845" t="s">
        <v>392</v>
      </c>
      <c r="I73" s="845" t="s">
        <v>392</v>
      </c>
      <c r="J73" s="845" t="s">
        <v>392</v>
      </c>
      <c r="K73" s="845" t="s">
        <v>392</v>
      </c>
      <c r="L73" s="845" t="s">
        <v>392</v>
      </c>
      <c r="M73" s="845" t="s">
        <v>392</v>
      </c>
      <c r="N73" s="845" t="s">
        <v>392</v>
      </c>
      <c r="O73" s="845" t="s">
        <v>392</v>
      </c>
      <c r="P73" s="846" t="s">
        <v>392</v>
      </c>
      <c r="Q73" s="847">
        <v>236</v>
      </c>
      <c r="R73" s="801"/>
      <c r="S73" s="801"/>
      <c r="T73" s="801"/>
      <c r="U73" s="801"/>
      <c r="V73" s="801">
        <v>232</v>
      </c>
      <c r="W73" s="801"/>
      <c r="X73" s="801"/>
      <c r="Y73" s="801"/>
      <c r="Z73" s="801"/>
      <c r="AA73" s="801">
        <v>4</v>
      </c>
      <c r="AB73" s="801"/>
      <c r="AC73" s="801"/>
      <c r="AD73" s="801"/>
      <c r="AE73" s="801"/>
      <c r="AF73" s="801">
        <v>4</v>
      </c>
      <c r="AG73" s="801"/>
      <c r="AH73" s="801"/>
      <c r="AI73" s="801"/>
      <c r="AJ73" s="801"/>
      <c r="AK73" s="801">
        <v>229</v>
      </c>
      <c r="AL73" s="801"/>
      <c r="AM73" s="801"/>
      <c r="AN73" s="801"/>
      <c r="AO73" s="801"/>
      <c r="AP73" s="801" t="s">
        <v>381</v>
      </c>
      <c r="AQ73" s="801"/>
      <c r="AR73" s="801"/>
      <c r="AS73" s="801"/>
      <c r="AT73" s="801"/>
      <c r="AU73" s="801" t="s">
        <v>381</v>
      </c>
      <c r="AV73" s="801"/>
      <c r="AW73" s="801"/>
      <c r="AX73" s="801"/>
      <c r="AY73" s="801"/>
      <c r="AZ73" s="798"/>
      <c r="BA73" s="798"/>
      <c r="BB73" s="798"/>
      <c r="BC73" s="798"/>
      <c r="BD73" s="799"/>
      <c r="BE73" s="101"/>
      <c r="BF73" s="101"/>
      <c r="BG73" s="101"/>
      <c r="BH73" s="101"/>
      <c r="BI73" s="101"/>
      <c r="BJ73" s="101"/>
      <c r="BK73" s="101"/>
      <c r="BL73" s="101"/>
      <c r="BM73" s="101"/>
      <c r="BN73" s="101"/>
      <c r="BO73" s="101"/>
      <c r="BP73" s="101"/>
      <c r="BQ73" s="108">
        <v>67</v>
      </c>
      <c r="BR73" s="107"/>
      <c r="BS73" s="825"/>
      <c r="BT73" s="826"/>
      <c r="BU73" s="826"/>
      <c r="BV73" s="826"/>
      <c r="BW73" s="826"/>
      <c r="BX73" s="826"/>
      <c r="BY73" s="826"/>
      <c r="BZ73" s="826"/>
      <c r="CA73" s="826"/>
      <c r="CB73" s="826"/>
      <c r="CC73" s="826"/>
      <c r="CD73" s="826"/>
      <c r="CE73" s="826"/>
      <c r="CF73" s="826"/>
      <c r="CG73" s="827"/>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31"/>
      <c r="EA73" s="88"/>
    </row>
    <row r="74" spans="1:131" ht="26.25" customHeight="1" x14ac:dyDescent="0.15">
      <c r="A74" s="108">
        <v>7</v>
      </c>
      <c r="B74" s="844" t="s">
        <v>391</v>
      </c>
      <c r="C74" s="845" t="s">
        <v>391</v>
      </c>
      <c r="D74" s="845" t="s">
        <v>391</v>
      </c>
      <c r="E74" s="845" t="s">
        <v>391</v>
      </c>
      <c r="F74" s="845" t="s">
        <v>391</v>
      </c>
      <c r="G74" s="845" t="s">
        <v>391</v>
      </c>
      <c r="H74" s="845" t="s">
        <v>391</v>
      </c>
      <c r="I74" s="845" t="s">
        <v>391</v>
      </c>
      <c r="J74" s="845" t="s">
        <v>391</v>
      </c>
      <c r="K74" s="845" t="s">
        <v>391</v>
      </c>
      <c r="L74" s="845" t="s">
        <v>391</v>
      </c>
      <c r="M74" s="845" t="s">
        <v>391</v>
      </c>
      <c r="N74" s="845" t="s">
        <v>391</v>
      </c>
      <c r="O74" s="845" t="s">
        <v>391</v>
      </c>
      <c r="P74" s="846" t="s">
        <v>391</v>
      </c>
      <c r="Q74" s="847">
        <v>11</v>
      </c>
      <c r="R74" s="801"/>
      <c r="S74" s="801"/>
      <c r="T74" s="801"/>
      <c r="U74" s="801"/>
      <c r="V74" s="801">
        <v>11</v>
      </c>
      <c r="W74" s="801"/>
      <c r="X74" s="801"/>
      <c r="Y74" s="801"/>
      <c r="Z74" s="801"/>
      <c r="AA74" s="801">
        <v>0</v>
      </c>
      <c r="AB74" s="801"/>
      <c r="AC74" s="801"/>
      <c r="AD74" s="801"/>
      <c r="AE74" s="801"/>
      <c r="AF74" s="801">
        <v>0</v>
      </c>
      <c r="AG74" s="801"/>
      <c r="AH74" s="801"/>
      <c r="AI74" s="801"/>
      <c r="AJ74" s="801"/>
      <c r="AK74" s="801" t="s">
        <v>381</v>
      </c>
      <c r="AL74" s="801"/>
      <c r="AM74" s="801"/>
      <c r="AN74" s="801"/>
      <c r="AO74" s="801"/>
      <c r="AP74" s="801" t="s">
        <v>381</v>
      </c>
      <c r="AQ74" s="801"/>
      <c r="AR74" s="801"/>
      <c r="AS74" s="801"/>
      <c r="AT74" s="801"/>
      <c r="AU74" s="801" t="s">
        <v>381</v>
      </c>
      <c r="AV74" s="801"/>
      <c r="AW74" s="801"/>
      <c r="AX74" s="801"/>
      <c r="AY74" s="801"/>
      <c r="AZ74" s="798"/>
      <c r="BA74" s="798"/>
      <c r="BB74" s="798"/>
      <c r="BC74" s="798"/>
      <c r="BD74" s="799"/>
      <c r="BE74" s="101"/>
      <c r="BF74" s="101"/>
      <c r="BG74" s="101"/>
      <c r="BH74" s="101"/>
      <c r="BI74" s="101"/>
      <c r="BJ74" s="101"/>
      <c r="BK74" s="101"/>
      <c r="BL74" s="101"/>
      <c r="BM74" s="101"/>
      <c r="BN74" s="101"/>
      <c r="BO74" s="101"/>
      <c r="BP74" s="101"/>
      <c r="BQ74" s="108">
        <v>68</v>
      </c>
      <c r="BR74" s="107"/>
      <c r="BS74" s="825"/>
      <c r="BT74" s="826"/>
      <c r="BU74" s="826"/>
      <c r="BV74" s="826"/>
      <c r="BW74" s="826"/>
      <c r="BX74" s="826"/>
      <c r="BY74" s="826"/>
      <c r="BZ74" s="826"/>
      <c r="CA74" s="826"/>
      <c r="CB74" s="826"/>
      <c r="CC74" s="826"/>
      <c r="CD74" s="826"/>
      <c r="CE74" s="826"/>
      <c r="CF74" s="826"/>
      <c r="CG74" s="827"/>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31"/>
      <c r="EA74" s="88"/>
    </row>
    <row r="75" spans="1:131" ht="26.25" customHeight="1" x14ac:dyDescent="0.15">
      <c r="A75" s="108">
        <v>8</v>
      </c>
      <c r="B75" s="844" t="s">
        <v>390</v>
      </c>
      <c r="C75" s="845" t="s">
        <v>390</v>
      </c>
      <c r="D75" s="845" t="s">
        <v>390</v>
      </c>
      <c r="E75" s="845" t="s">
        <v>390</v>
      </c>
      <c r="F75" s="845" t="s">
        <v>390</v>
      </c>
      <c r="G75" s="845" t="s">
        <v>390</v>
      </c>
      <c r="H75" s="845" t="s">
        <v>390</v>
      </c>
      <c r="I75" s="845" t="s">
        <v>390</v>
      </c>
      <c r="J75" s="845" t="s">
        <v>390</v>
      </c>
      <c r="K75" s="845" t="s">
        <v>390</v>
      </c>
      <c r="L75" s="845" t="s">
        <v>390</v>
      </c>
      <c r="M75" s="845" t="s">
        <v>390</v>
      </c>
      <c r="N75" s="845" t="s">
        <v>390</v>
      </c>
      <c r="O75" s="845" t="s">
        <v>390</v>
      </c>
      <c r="P75" s="846" t="s">
        <v>390</v>
      </c>
      <c r="Q75" s="848">
        <v>107</v>
      </c>
      <c r="R75" s="849"/>
      <c r="S75" s="849"/>
      <c r="T75" s="849"/>
      <c r="U75" s="800"/>
      <c r="V75" s="850">
        <v>85</v>
      </c>
      <c r="W75" s="849"/>
      <c r="X75" s="849"/>
      <c r="Y75" s="849"/>
      <c r="Z75" s="800"/>
      <c r="AA75" s="850">
        <v>22</v>
      </c>
      <c r="AB75" s="849"/>
      <c r="AC75" s="849"/>
      <c r="AD75" s="849"/>
      <c r="AE75" s="800"/>
      <c r="AF75" s="850">
        <v>22</v>
      </c>
      <c r="AG75" s="849"/>
      <c r="AH75" s="849"/>
      <c r="AI75" s="849"/>
      <c r="AJ75" s="800"/>
      <c r="AK75" s="850">
        <v>33</v>
      </c>
      <c r="AL75" s="849"/>
      <c r="AM75" s="849"/>
      <c r="AN75" s="849"/>
      <c r="AO75" s="800"/>
      <c r="AP75" s="850" t="s">
        <v>381</v>
      </c>
      <c r="AQ75" s="849"/>
      <c r="AR75" s="849"/>
      <c r="AS75" s="849"/>
      <c r="AT75" s="800"/>
      <c r="AU75" s="850" t="s">
        <v>381</v>
      </c>
      <c r="AV75" s="849"/>
      <c r="AW75" s="849"/>
      <c r="AX75" s="849"/>
      <c r="AY75" s="800"/>
      <c r="AZ75" s="798"/>
      <c r="BA75" s="798"/>
      <c r="BB75" s="798"/>
      <c r="BC75" s="798"/>
      <c r="BD75" s="799"/>
      <c r="BE75" s="101"/>
      <c r="BF75" s="101"/>
      <c r="BG75" s="101"/>
      <c r="BH75" s="101"/>
      <c r="BI75" s="101"/>
      <c r="BJ75" s="101"/>
      <c r="BK75" s="101"/>
      <c r="BL75" s="101"/>
      <c r="BM75" s="101"/>
      <c r="BN75" s="101"/>
      <c r="BO75" s="101"/>
      <c r="BP75" s="101"/>
      <c r="BQ75" s="108">
        <v>69</v>
      </c>
      <c r="BR75" s="107"/>
      <c r="BS75" s="825"/>
      <c r="BT75" s="826"/>
      <c r="BU75" s="826"/>
      <c r="BV75" s="826"/>
      <c r="BW75" s="826"/>
      <c r="BX75" s="826"/>
      <c r="BY75" s="826"/>
      <c r="BZ75" s="826"/>
      <c r="CA75" s="826"/>
      <c r="CB75" s="826"/>
      <c r="CC75" s="826"/>
      <c r="CD75" s="826"/>
      <c r="CE75" s="826"/>
      <c r="CF75" s="826"/>
      <c r="CG75" s="827"/>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31"/>
      <c r="EA75" s="88"/>
    </row>
    <row r="76" spans="1:131" ht="26.25" customHeight="1" x14ac:dyDescent="0.15">
      <c r="A76" s="108">
        <v>9</v>
      </c>
      <c r="B76" s="844" t="s">
        <v>389</v>
      </c>
      <c r="C76" s="845" t="s">
        <v>389</v>
      </c>
      <c r="D76" s="845" t="s">
        <v>389</v>
      </c>
      <c r="E76" s="845" t="s">
        <v>389</v>
      </c>
      <c r="F76" s="845" t="s">
        <v>389</v>
      </c>
      <c r="G76" s="845" t="s">
        <v>389</v>
      </c>
      <c r="H76" s="845" t="s">
        <v>389</v>
      </c>
      <c r="I76" s="845" t="s">
        <v>389</v>
      </c>
      <c r="J76" s="845" t="s">
        <v>389</v>
      </c>
      <c r="K76" s="845" t="s">
        <v>389</v>
      </c>
      <c r="L76" s="845" t="s">
        <v>389</v>
      </c>
      <c r="M76" s="845" t="s">
        <v>389</v>
      </c>
      <c r="N76" s="845" t="s">
        <v>389</v>
      </c>
      <c r="O76" s="845" t="s">
        <v>389</v>
      </c>
      <c r="P76" s="846" t="s">
        <v>389</v>
      </c>
      <c r="Q76" s="848">
        <v>35</v>
      </c>
      <c r="R76" s="849"/>
      <c r="S76" s="849"/>
      <c r="T76" s="849"/>
      <c r="U76" s="800"/>
      <c r="V76" s="850">
        <v>29</v>
      </c>
      <c r="W76" s="849"/>
      <c r="X76" s="849"/>
      <c r="Y76" s="849"/>
      <c r="Z76" s="800"/>
      <c r="AA76" s="850">
        <v>6</v>
      </c>
      <c r="AB76" s="849"/>
      <c r="AC76" s="849"/>
      <c r="AD76" s="849"/>
      <c r="AE76" s="800"/>
      <c r="AF76" s="850">
        <v>6</v>
      </c>
      <c r="AG76" s="849"/>
      <c r="AH76" s="849"/>
      <c r="AI76" s="849"/>
      <c r="AJ76" s="800"/>
      <c r="AK76" s="850" t="s">
        <v>381</v>
      </c>
      <c r="AL76" s="849"/>
      <c r="AM76" s="849"/>
      <c r="AN76" s="849"/>
      <c r="AO76" s="800"/>
      <c r="AP76" s="850" t="s">
        <v>381</v>
      </c>
      <c r="AQ76" s="849"/>
      <c r="AR76" s="849"/>
      <c r="AS76" s="849"/>
      <c r="AT76" s="800"/>
      <c r="AU76" s="850" t="s">
        <v>381</v>
      </c>
      <c r="AV76" s="849"/>
      <c r="AW76" s="849"/>
      <c r="AX76" s="849"/>
      <c r="AY76" s="800"/>
      <c r="AZ76" s="798"/>
      <c r="BA76" s="798"/>
      <c r="BB76" s="798"/>
      <c r="BC76" s="798"/>
      <c r="BD76" s="799"/>
      <c r="BE76" s="101"/>
      <c r="BF76" s="101"/>
      <c r="BG76" s="101"/>
      <c r="BH76" s="101"/>
      <c r="BI76" s="101"/>
      <c r="BJ76" s="101"/>
      <c r="BK76" s="101"/>
      <c r="BL76" s="101"/>
      <c r="BM76" s="101"/>
      <c r="BN76" s="101"/>
      <c r="BO76" s="101"/>
      <c r="BP76" s="101"/>
      <c r="BQ76" s="108">
        <v>70</v>
      </c>
      <c r="BR76" s="107"/>
      <c r="BS76" s="825"/>
      <c r="BT76" s="826"/>
      <c r="BU76" s="826"/>
      <c r="BV76" s="826"/>
      <c r="BW76" s="826"/>
      <c r="BX76" s="826"/>
      <c r="BY76" s="826"/>
      <c r="BZ76" s="826"/>
      <c r="CA76" s="826"/>
      <c r="CB76" s="826"/>
      <c r="CC76" s="826"/>
      <c r="CD76" s="826"/>
      <c r="CE76" s="826"/>
      <c r="CF76" s="826"/>
      <c r="CG76" s="827"/>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31"/>
      <c r="EA76" s="88"/>
    </row>
    <row r="77" spans="1:131" ht="26.25" customHeight="1" x14ac:dyDescent="0.15">
      <c r="A77" s="108">
        <v>10</v>
      </c>
      <c r="B77" s="844" t="s">
        <v>388</v>
      </c>
      <c r="C77" s="845" t="s">
        <v>388</v>
      </c>
      <c r="D77" s="845" t="s">
        <v>388</v>
      </c>
      <c r="E77" s="845" t="s">
        <v>388</v>
      </c>
      <c r="F77" s="845" t="s">
        <v>388</v>
      </c>
      <c r="G77" s="845" t="s">
        <v>388</v>
      </c>
      <c r="H77" s="845" t="s">
        <v>388</v>
      </c>
      <c r="I77" s="845" t="s">
        <v>388</v>
      </c>
      <c r="J77" s="845" t="s">
        <v>388</v>
      </c>
      <c r="K77" s="845" t="s">
        <v>388</v>
      </c>
      <c r="L77" s="845" t="s">
        <v>388</v>
      </c>
      <c r="M77" s="845" t="s">
        <v>388</v>
      </c>
      <c r="N77" s="845" t="s">
        <v>388</v>
      </c>
      <c r="O77" s="845" t="s">
        <v>388</v>
      </c>
      <c r="P77" s="846" t="s">
        <v>388</v>
      </c>
      <c r="Q77" s="848">
        <v>10</v>
      </c>
      <c r="R77" s="849"/>
      <c r="S77" s="849"/>
      <c r="T77" s="849"/>
      <c r="U77" s="800"/>
      <c r="V77" s="850">
        <v>2</v>
      </c>
      <c r="W77" s="849"/>
      <c r="X77" s="849"/>
      <c r="Y77" s="849"/>
      <c r="Z77" s="800"/>
      <c r="AA77" s="850">
        <v>8</v>
      </c>
      <c r="AB77" s="849"/>
      <c r="AC77" s="849"/>
      <c r="AD77" s="849"/>
      <c r="AE77" s="800"/>
      <c r="AF77" s="850">
        <v>8</v>
      </c>
      <c r="AG77" s="849"/>
      <c r="AH77" s="849"/>
      <c r="AI77" s="849"/>
      <c r="AJ77" s="800"/>
      <c r="AK77" s="850" t="s">
        <v>381</v>
      </c>
      <c r="AL77" s="849"/>
      <c r="AM77" s="849"/>
      <c r="AN77" s="849"/>
      <c r="AO77" s="800"/>
      <c r="AP77" s="850" t="s">
        <v>381</v>
      </c>
      <c r="AQ77" s="849"/>
      <c r="AR77" s="849"/>
      <c r="AS77" s="849"/>
      <c r="AT77" s="800"/>
      <c r="AU77" s="850" t="s">
        <v>381</v>
      </c>
      <c r="AV77" s="849"/>
      <c r="AW77" s="849"/>
      <c r="AX77" s="849"/>
      <c r="AY77" s="800"/>
      <c r="AZ77" s="798"/>
      <c r="BA77" s="798"/>
      <c r="BB77" s="798"/>
      <c r="BC77" s="798"/>
      <c r="BD77" s="799"/>
      <c r="BE77" s="101"/>
      <c r="BF77" s="101"/>
      <c r="BG77" s="101"/>
      <c r="BH77" s="101"/>
      <c r="BI77" s="101"/>
      <c r="BJ77" s="101"/>
      <c r="BK77" s="101"/>
      <c r="BL77" s="101"/>
      <c r="BM77" s="101"/>
      <c r="BN77" s="101"/>
      <c r="BO77" s="101"/>
      <c r="BP77" s="101"/>
      <c r="BQ77" s="108">
        <v>71</v>
      </c>
      <c r="BR77" s="107"/>
      <c r="BS77" s="825"/>
      <c r="BT77" s="826"/>
      <c r="BU77" s="826"/>
      <c r="BV77" s="826"/>
      <c r="BW77" s="826"/>
      <c r="BX77" s="826"/>
      <c r="BY77" s="826"/>
      <c r="BZ77" s="826"/>
      <c r="CA77" s="826"/>
      <c r="CB77" s="826"/>
      <c r="CC77" s="826"/>
      <c r="CD77" s="826"/>
      <c r="CE77" s="826"/>
      <c r="CF77" s="826"/>
      <c r="CG77" s="827"/>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31"/>
      <c r="EA77" s="88"/>
    </row>
    <row r="78" spans="1:131" ht="26.25" customHeight="1" x14ac:dyDescent="0.15">
      <c r="A78" s="108">
        <v>11</v>
      </c>
      <c r="B78" s="844" t="s">
        <v>387</v>
      </c>
      <c r="C78" s="845" t="s">
        <v>387</v>
      </c>
      <c r="D78" s="845" t="s">
        <v>387</v>
      </c>
      <c r="E78" s="845" t="s">
        <v>387</v>
      </c>
      <c r="F78" s="845" t="s">
        <v>387</v>
      </c>
      <c r="G78" s="845" t="s">
        <v>387</v>
      </c>
      <c r="H78" s="845" t="s">
        <v>387</v>
      </c>
      <c r="I78" s="845" t="s">
        <v>387</v>
      </c>
      <c r="J78" s="845" t="s">
        <v>387</v>
      </c>
      <c r="K78" s="845" t="s">
        <v>387</v>
      </c>
      <c r="L78" s="845" t="s">
        <v>387</v>
      </c>
      <c r="M78" s="845" t="s">
        <v>387</v>
      </c>
      <c r="N78" s="845" t="s">
        <v>387</v>
      </c>
      <c r="O78" s="845" t="s">
        <v>387</v>
      </c>
      <c r="P78" s="846" t="s">
        <v>387</v>
      </c>
      <c r="Q78" s="847">
        <v>162</v>
      </c>
      <c r="R78" s="801"/>
      <c r="S78" s="801"/>
      <c r="T78" s="801"/>
      <c r="U78" s="801"/>
      <c r="V78" s="801">
        <v>158</v>
      </c>
      <c r="W78" s="801"/>
      <c r="X78" s="801"/>
      <c r="Y78" s="801"/>
      <c r="Z78" s="801"/>
      <c r="AA78" s="801">
        <v>4</v>
      </c>
      <c r="AB78" s="801"/>
      <c r="AC78" s="801"/>
      <c r="AD78" s="801"/>
      <c r="AE78" s="801"/>
      <c r="AF78" s="801">
        <v>4</v>
      </c>
      <c r="AG78" s="801"/>
      <c r="AH78" s="801"/>
      <c r="AI78" s="801"/>
      <c r="AJ78" s="801"/>
      <c r="AK78" s="801">
        <v>7</v>
      </c>
      <c r="AL78" s="801"/>
      <c r="AM78" s="801"/>
      <c r="AN78" s="801"/>
      <c r="AO78" s="801"/>
      <c r="AP78" s="801" t="s">
        <v>381</v>
      </c>
      <c r="AQ78" s="801"/>
      <c r="AR78" s="801"/>
      <c r="AS78" s="801"/>
      <c r="AT78" s="801"/>
      <c r="AU78" s="801" t="s">
        <v>381</v>
      </c>
      <c r="AV78" s="801"/>
      <c r="AW78" s="801"/>
      <c r="AX78" s="801"/>
      <c r="AY78" s="801"/>
      <c r="AZ78" s="798"/>
      <c r="BA78" s="798"/>
      <c r="BB78" s="798"/>
      <c r="BC78" s="798"/>
      <c r="BD78" s="799"/>
      <c r="BE78" s="101"/>
      <c r="BF78" s="101"/>
      <c r="BG78" s="101"/>
      <c r="BH78" s="101"/>
      <c r="BI78" s="101"/>
      <c r="BJ78" s="88"/>
      <c r="BK78" s="88"/>
      <c r="BL78" s="88"/>
      <c r="BM78" s="88"/>
      <c r="BN78" s="88"/>
      <c r="BO78" s="101"/>
      <c r="BP78" s="101"/>
      <c r="BQ78" s="108">
        <v>72</v>
      </c>
      <c r="BR78" s="107"/>
      <c r="BS78" s="825"/>
      <c r="BT78" s="826"/>
      <c r="BU78" s="826"/>
      <c r="BV78" s="826"/>
      <c r="BW78" s="826"/>
      <c r="BX78" s="826"/>
      <c r="BY78" s="826"/>
      <c r="BZ78" s="826"/>
      <c r="CA78" s="826"/>
      <c r="CB78" s="826"/>
      <c r="CC78" s="826"/>
      <c r="CD78" s="826"/>
      <c r="CE78" s="826"/>
      <c r="CF78" s="826"/>
      <c r="CG78" s="827"/>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31"/>
      <c r="EA78" s="88"/>
    </row>
    <row r="79" spans="1:131" ht="26.25" customHeight="1" x14ac:dyDescent="0.15">
      <c r="A79" s="108">
        <v>12</v>
      </c>
      <c r="B79" s="844" t="s">
        <v>386</v>
      </c>
      <c r="C79" s="845" t="s">
        <v>386</v>
      </c>
      <c r="D79" s="845" t="s">
        <v>386</v>
      </c>
      <c r="E79" s="845" t="s">
        <v>386</v>
      </c>
      <c r="F79" s="845" t="s">
        <v>386</v>
      </c>
      <c r="G79" s="845" t="s">
        <v>386</v>
      </c>
      <c r="H79" s="845" t="s">
        <v>386</v>
      </c>
      <c r="I79" s="845" t="s">
        <v>386</v>
      </c>
      <c r="J79" s="845" t="s">
        <v>386</v>
      </c>
      <c r="K79" s="845" t="s">
        <v>386</v>
      </c>
      <c r="L79" s="845" t="s">
        <v>386</v>
      </c>
      <c r="M79" s="845" t="s">
        <v>386</v>
      </c>
      <c r="N79" s="845" t="s">
        <v>386</v>
      </c>
      <c r="O79" s="845" t="s">
        <v>386</v>
      </c>
      <c r="P79" s="846" t="s">
        <v>386</v>
      </c>
      <c r="Q79" s="847">
        <v>21</v>
      </c>
      <c r="R79" s="801"/>
      <c r="S79" s="801"/>
      <c r="T79" s="801"/>
      <c r="U79" s="801"/>
      <c r="V79" s="801">
        <v>20</v>
      </c>
      <c r="W79" s="801"/>
      <c r="X79" s="801"/>
      <c r="Y79" s="801"/>
      <c r="Z79" s="801"/>
      <c r="AA79" s="801">
        <v>1</v>
      </c>
      <c r="AB79" s="801"/>
      <c r="AC79" s="801"/>
      <c r="AD79" s="801"/>
      <c r="AE79" s="801"/>
      <c r="AF79" s="801">
        <v>1</v>
      </c>
      <c r="AG79" s="801"/>
      <c r="AH79" s="801"/>
      <c r="AI79" s="801"/>
      <c r="AJ79" s="801"/>
      <c r="AK79" s="801" t="s">
        <v>381</v>
      </c>
      <c r="AL79" s="801"/>
      <c r="AM79" s="801"/>
      <c r="AN79" s="801"/>
      <c r="AO79" s="801"/>
      <c r="AP79" s="801" t="s">
        <v>381</v>
      </c>
      <c r="AQ79" s="801"/>
      <c r="AR79" s="801"/>
      <c r="AS79" s="801"/>
      <c r="AT79" s="801"/>
      <c r="AU79" s="801" t="s">
        <v>381</v>
      </c>
      <c r="AV79" s="801"/>
      <c r="AW79" s="801"/>
      <c r="AX79" s="801"/>
      <c r="AY79" s="801"/>
      <c r="AZ79" s="798"/>
      <c r="BA79" s="798"/>
      <c r="BB79" s="798"/>
      <c r="BC79" s="798"/>
      <c r="BD79" s="799"/>
      <c r="BE79" s="101"/>
      <c r="BF79" s="101"/>
      <c r="BG79" s="101"/>
      <c r="BH79" s="101"/>
      <c r="BI79" s="101"/>
      <c r="BJ79" s="88"/>
      <c r="BK79" s="88"/>
      <c r="BL79" s="88"/>
      <c r="BM79" s="88"/>
      <c r="BN79" s="88"/>
      <c r="BO79" s="101"/>
      <c r="BP79" s="101"/>
      <c r="BQ79" s="108">
        <v>73</v>
      </c>
      <c r="BR79" s="107"/>
      <c r="BS79" s="825"/>
      <c r="BT79" s="826"/>
      <c r="BU79" s="826"/>
      <c r="BV79" s="826"/>
      <c r="BW79" s="826"/>
      <c r="BX79" s="826"/>
      <c r="BY79" s="826"/>
      <c r="BZ79" s="826"/>
      <c r="CA79" s="826"/>
      <c r="CB79" s="826"/>
      <c r="CC79" s="826"/>
      <c r="CD79" s="826"/>
      <c r="CE79" s="826"/>
      <c r="CF79" s="826"/>
      <c r="CG79" s="827"/>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31"/>
      <c r="EA79" s="88"/>
    </row>
    <row r="80" spans="1:131" ht="26.25" customHeight="1" x14ac:dyDescent="0.15">
      <c r="A80" s="108">
        <v>13</v>
      </c>
      <c r="B80" s="844" t="s">
        <v>385</v>
      </c>
      <c r="C80" s="845" t="s">
        <v>385</v>
      </c>
      <c r="D80" s="845" t="s">
        <v>385</v>
      </c>
      <c r="E80" s="845" t="s">
        <v>385</v>
      </c>
      <c r="F80" s="845" t="s">
        <v>385</v>
      </c>
      <c r="G80" s="845" t="s">
        <v>385</v>
      </c>
      <c r="H80" s="845" t="s">
        <v>385</v>
      </c>
      <c r="I80" s="845" t="s">
        <v>385</v>
      </c>
      <c r="J80" s="845" t="s">
        <v>385</v>
      </c>
      <c r="K80" s="845" t="s">
        <v>385</v>
      </c>
      <c r="L80" s="845" t="s">
        <v>385</v>
      </c>
      <c r="M80" s="845" t="s">
        <v>385</v>
      </c>
      <c r="N80" s="845" t="s">
        <v>385</v>
      </c>
      <c r="O80" s="845" t="s">
        <v>385</v>
      </c>
      <c r="P80" s="846" t="s">
        <v>385</v>
      </c>
      <c r="Q80" s="847">
        <v>171</v>
      </c>
      <c r="R80" s="801"/>
      <c r="S80" s="801"/>
      <c r="T80" s="801"/>
      <c r="U80" s="801"/>
      <c r="V80" s="801">
        <v>150</v>
      </c>
      <c r="W80" s="801"/>
      <c r="X80" s="801"/>
      <c r="Y80" s="801"/>
      <c r="Z80" s="801"/>
      <c r="AA80" s="801">
        <v>21</v>
      </c>
      <c r="AB80" s="801"/>
      <c r="AC80" s="801"/>
      <c r="AD80" s="801"/>
      <c r="AE80" s="801"/>
      <c r="AF80" s="801">
        <v>21</v>
      </c>
      <c r="AG80" s="801"/>
      <c r="AH80" s="801"/>
      <c r="AI80" s="801"/>
      <c r="AJ80" s="801"/>
      <c r="AK80" s="801" t="s">
        <v>381</v>
      </c>
      <c r="AL80" s="801"/>
      <c r="AM80" s="801"/>
      <c r="AN80" s="801"/>
      <c r="AO80" s="801"/>
      <c r="AP80" s="801" t="s">
        <v>381</v>
      </c>
      <c r="AQ80" s="801"/>
      <c r="AR80" s="801"/>
      <c r="AS80" s="801"/>
      <c r="AT80" s="801"/>
      <c r="AU80" s="801" t="s">
        <v>381</v>
      </c>
      <c r="AV80" s="801"/>
      <c r="AW80" s="801"/>
      <c r="AX80" s="801"/>
      <c r="AY80" s="801"/>
      <c r="AZ80" s="798"/>
      <c r="BA80" s="798"/>
      <c r="BB80" s="798"/>
      <c r="BC80" s="798"/>
      <c r="BD80" s="799"/>
      <c r="BE80" s="101"/>
      <c r="BF80" s="101"/>
      <c r="BG80" s="101"/>
      <c r="BH80" s="101"/>
      <c r="BI80" s="101"/>
      <c r="BJ80" s="101"/>
      <c r="BK80" s="101"/>
      <c r="BL80" s="101"/>
      <c r="BM80" s="101"/>
      <c r="BN80" s="101"/>
      <c r="BO80" s="101"/>
      <c r="BP80" s="101"/>
      <c r="BQ80" s="108">
        <v>74</v>
      </c>
      <c r="BR80" s="107"/>
      <c r="BS80" s="825"/>
      <c r="BT80" s="826"/>
      <c r="BU80" s="826"/>
      <c r="BV80" s="826"/>
      <c r="BW80" s="826"/>
      <c r="BX80" s="826"/>
      <c r="BY80" s="826"/>
      <c r="BZ80" s="826"/>
      <c r="CA80" s="826"/>
      <c r="CB80" s="826"/>
      <c r="CC80" s="826"/>
      <c r="CD80" s="826"/>
      <c r="CE80" s="826"/>
      <c r="CF80" s="826"/>
      <c r="CG80" s="827"/>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31"/>
      <c r="EA80" s="88"/>
    </row>
    <row r="81" spans="1:131" ht="26.25" customHeight="1" x14ac:dyDescent="0.15">
      <c r="A81" s="108">
        <v>14</v>
      </c>
      <c r="B81" s="844" t="s">
        <v>384</v>
      </c>
      <c r="C81" s="845" t="s">
        <v>384</v>
      </c>
      <c r="D81" s="845" t="s">
        <v>384</v>
      </c>
      <c r="E81" s="845" t="s">
        <v>384</v>
      </c>
      <c r="F81" s="845" t="s">
        <v>384</v>
      </c>
      <c r="G81" s="845" t="s">
        <v>384</v>
      </c>
      <c r="H81" s="845" t="s">
        <v>384</v>
      </c>
      <c r="I81" s="845" t="s">
        <v>384</v>
      </c>
      <c r="J81" s="845" t="s">
        <v>384</v>
      </c>
      <c r="K81" s="845" t="s">
        <v>384</v>
      </c>
      <c r="L81" s="845" t="s">
        <v>384</v>
      </c>
      <c r="M81" s="845" t="s">
        <v>384</v>
      </c>
      <c r="N81" s="845" t="s">
        <v>384</v>
      </c>
      <c r="O81" s="845" t="s">
        <v>384</v>
      </c>
      <c r="P81" s="846" t="s">
        <v>384</v>
      </c>
      <c r="Q81" s="847">
        <v>104</v>
      </c>
      <c r="R81" s="801"/>
      <c r="S81" s="801"/>
      <c r="T81" s="801"/>
      <c r="U81" s="801"/>
      <c r="V81" s="801">
        <v>100</v>
      </c>
      <c r="W81" s="801"/>
      <c r="X81" s="801"/>
      <c r="Y81" s="801"/>
      <c r="Z81" s="801"/>
      <c r="AA81" s="801">
        <v>4</v>
      </c>
      <c r="AB81" s="801"/>
      <c r="AC81" s="801"/>
      <c r="AD81" s="801"/>
      <c r="AE81" s="801"/>
      <c r="AF81" s="801">
        <v>4</v>
      </c>
      <c r="AG81" s="801"/>
      <c r="AH81" s="801"/>
      <c r="AI81" s="801"/>
      <c r="AJ81" s="801"/>
      <c r="AK81" s="801" t="s">
        <v>381</v>
      </c>
      <c r="AL81" s="801"/>
      <c r="AM81" s="801"/>
      <c r="AN81" s="801"/>
      <c r="AO81" s="801"/>
      <c r="AP81" s="801" t="s">
        <v>381</v>
      </c>
      <c r="AQ81" s="801"/>
      <c r="AR81" s="801"/>
      <c r="AS81" s="801"/>
      <c r="AT81" s="801"/>
      <c r="AU81" s="801" t="s">
        <v>381</v>
      </c>
      <c r="AV81" s="801"/>
      <c r="AW81" s="801"/>
      <c r="AX81" s="801"/>
      <c r="AY81" s="801"/>
      <c r="AZ81" s="798"/>
      <c r="BA81" s="798"/>
      <c r="BB81" s="798"/>
      <c r="BC81" s="798"/>
      <c r="BD81" s="799"/>
      <c r="BE81" s="101"/>
      <c r="BF81" s="101"/>
      <c r="BG81" s="101"/>
      <c r="BH81" s="101"/>
      <c r="BI81" s="101"/>
      <c r="BJ81" s="101"/>
      <c r="BK81" s="101"/>
      <c r="BL81" s="101"/>
      <c r="BM81" s="101"/>
      <c r="BN81" s="101"/>
      <c r="BO81" s="101"/>
      <c r="BP81" s="101"/>
      <c r="BQ81" s="108">
        <v>75</v>
      </c>
      <c r="BR81" s="107"/>
      <c r="BS81" s="825"/>
      <c r="BT81" s="826"/>
      <c r="BU81" s="826"/>
      <c r="BV81" s="826"/>
      <c r="BW81" s="826"/>
      <c r="BX81" s="826"/>
      <c r="BY81" s="826"/>
      <c r="BZ81" s="826"/>
      <c r="CA81" s="826"/>
      <c r="CB81" s="826"/>
      <c r="CC81" s="826"/>
      <c r="CD81" s="826"/>
      <c r="CE81" s="826"/>
      <c r="CF81" s="826"/>
      <c r="CG81" s="827"/>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31"/>
      <c r="EA81" s="88"/>
    </row>
    <row r="82" spans="1:131" ht="26.25" customHeight="1" x14ac:dyDescent="0.15">
      <c r="A82" s="108">
        <v>15</v>
      </c>
      <c r="B82" s="844" t="s">
        <v>383</v>
      </c>
      <c r="C82" s="845" t="s">
        <v>383</v>
      </c>
      <c r="D82" s="845" t="s">
        <v>383</v>
      </c>
      <c r="E82" s="845" t="s">
        <v>383</v>
      </c>
      <c r="F82" s="845" t="s">
        <v>383</v>
      </c>
      <c r="G82" s="845" t="s">
        <v>383</v>
      </c>
      <c r="H82" s="845" t="s">
        <v>383</v>
      </c>
      <c r="I82" s="845" t="s">
        <v>383</v>
      </c>
      <c r="J82" s="845" t="s">
        <v>383</v>
      </c>
      <c r="K82" s="845" t="s">
        <v>383</v>
      </c>
      <c r="L82" s="845" t="s">
        <v>383</v>
      </c>
      <c r="M82" s="845" t="s">
        <v>383</v>
      </c>
      <c r="N82" s="845" t="s">
        <v>383</v>
      </c>
      <c r="O82" s="845" t="s">
        <v>383</v>
      </c>
      <c r="P82" s="846" t="s">
        <v>383</v>
      </c>
      <c r="Q82" s="847">
        <v>3455</v>
      </c>
      <c r="R82" s="801"/>
      <c r="S82" s="801"/>
      <c r="T82" s="801"/>
      <c r="U82" s="801"/>
      <c r="V82" s="801">
        <v>3336</v>
      </c>
      <c r="W82" s="801"/>
      <c r="X82" s="801"/>
      <c r="Y82" s="801"/>
      <c r="Z82" s="801"/>
      <c r="AA82" s="801">
        <v>119</v>
      </c>
      <c r="AB82" s="801"/>
      <c r="AC82" s="801"/>
      <c r="AD82" s="801"/>
      <c r="AE82" s="801"/>
      <c r="AF82" s="801">
        <v>119</v>
      </c>
      <c r="AG82" s="801"/>
      <c r="AH82" s="801"/>
      <c r="AI82" s="801"/>
      <c r="AJ82" s="801"/>
      <c r="AK82" s="801">
        <v>3</v>
      </c>
      <c r="AL82" s="801"/>
      <c r="AM82" s="801"/>
      <c r="AN82" s="801"/>
      <c r="AO82" s="801"/>
      <c r="AP82" s="801">
        <v>2000</v>
      </c>
      <c r="AQ82" s="801"/>
      <c r="AR82" s="801"/>
      <c r="AS82" s="801"/>
      <c r="AT82" s="801"/>
      <c r="AU82" s="801">
        <v>56</v>
      </c>
      <c r="AV82" s="801"/>
      <c r="AW82" s="801"/>
      <c r="AX82" s="801"/>
      <c r="AY82" s="801"/>
      <c r="AZ82" s="798"/>
      <c r="BA82" s="798"/>
      <c r="BB82" s="798"/>
      <c r="BC82" s="798"/>
      <c r="BD82" s="799"/>
      <c r="BE82" s="101"/>
      <c r="BF82" s="101"/>
      <c r="BG82" s="101"/>
      <c r="BH82" s="101"/>
      <c r="BI82" s="101"/>
      <c r="BJ82" s="101"/>
      <c r="BK82" s="101"/>
      <c r="BL82" s="101"/>
      <c r="BM82" s="101"/>
      <c r="BN82" s="101"/>
      <c r="BO82" s="101"/>
      <c r="BP82" s="101"/>
      <c r="BQ82" s="108">
        <v>76</v>
      </c>
      <c r="BR82" s="107"/>
      <c r="BS82" s="825"/>
      <c r="BT82" s="826"/>
      <c r="BU82" s="826"/>
      <c r="BV82" s="826"/>
      <c r="BW82" s="826"/>
      <c r="BX82" s="826"/>
      <c r="BY82" s="826"/>
      <c r="BZ82" s="826"/>
      <c r="CA82" s="826"/>
      <c r="CB82" s="826"/>
      <c r="CC82" s="826"/>
      <c r="CD82" s="826"/>
      <c r="CE82" s="826"/>
      <c r="CF82" s="826"/>
      <c r="CG82" s="827"/>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31"/>
      <c r="EA82" s="88"/>
    </row>
    <row r="83" spans="1:131" ht="26.25" customHeight="1" x14ac:dyDescent="0.15">
      <c r="A83" s="108">
        <v>16</v>
      </c>
      <c r="B83" s="844" t="s">
        <v>382</v>
      </c>
      <c r="C83" s="845" t="s">
        <v>382</v>
      </c>
      <c r="D83" s="845" t="s">
        <v>382</v>
      </c>
      <c r="E83" s="845" t="s">
        <v>382</v>
      </c>
      <c r="F83" s="845" t="s">
        <v>382</v>
      </c>
      <c r="G83" s="845" t="s">
        <v>382</v>
      </c>
      <c r="H83" s="845" t="s">
        <v>382</v>
      </c>
      <c r="I83" s="845" t="s">
        <v>382</v>
      </c>
      <c r="J83" s="845" t="s">
        <v>382</v>
      </c>
      <c r="K83" s="845" t="s">
        <v>382</v>
      </c>
      <c r="L83" s="845" t="s">
        <v>382</v>
      </c>
      <c r="M83" s="845" t="s">
        <v>382</v>
      </c>
      <c r="N83" s="845" t="s">
        <v>382</v>
      </c>
      <c r="O83" s="845" t="s">
        <v>382</v>
      </c>
      <c r="P83" s="846" t="s">
        <v>382</v>
      </c>
      <c r="Q83" s="847">
        <v>746</v>
      </c>
      <c r="R83" s="801"/>
      <c r="S83" s="801"/>
      <c r="T83" s="801"/>
      <c r="U83" s="801"/>
      <c r="V83" s="801">
        <v>779</v>
      </c>
      <c r="W83" s="801"/>
      <c r="X83" s="801"/>
      <c r="Y83" s="801"/>
      <c r="Z83" s="801"/>
      <c r="AA83" s="801">
        <v>-33</v>
      </c>
      <c r="AB83" s="801"/>
      <c r="AC83" s="801"/>
      <c r="AD83" s="801"/>
      <c r="AE83" s="801"/>
      <c r="AF83" s="850">
        <v>778</v>
      </c>
      <c r="AG83" s="849"/>
      <c r="AH83" s="849"/>
      <c r="AI83" s="849"/>
      <c r="AJ83" s="800"/>
      <c r="AK83" s="801" t="s">
        <v>381</v>
      </c>
      <c r="AL83" s="801"/>
      <c r="AM83" s="801"/>
      <c r="AN83" s="801"/>
      <c r="AO83" s="801"/>
      <c r="AP83" s="801">
        <v>307</v>
      </c>
      <c r="AQ83" s="801"/>
      <c r="AR83" s="801"/>
      <c r="AS83" s="801"/>
      <c r="AT83" s="801"/>
      <c r="AU83" s="801">
        <v>24</v>
      </c>
      <c r="AV83" s="801"/>
      <c r="AW83" s="801"/>
      <c r="AX83" s="801"/>
      <c r="AY83" s="801"/>
      <c r="AZ83" s="798"/>
      <c r="BA83" s="798"/>
      <c r="BB83" s="798"/>
      <c r="BC83" s="798"/>
      <c r="BD83" s="799"/>
      <c r="BE83" s="101"/>
      <c r="BF83" s="101"/>
      <c r="BG83" s="101"/>
      <c r="BH83" s="101"/>
      <c r="BI83" s="101"/>
      <c r="BJ83" s="101"/>
      <c r="BK83" s="101"/>
      <c r="BL83" s="101"/>
      <c r="BM83" s="101"/>
      <c r="BN83" s="101"/>
      <c r="BO83" s="101"/>
      <c r="BP83" s="101"/>
      <c r="BQ83" s="108">
        <v>77</v>
      </c>
      <c r="BR83" s="107"/>
      <c r="BS83" s="825"/>
      <c r="BT83" s="826"/>
      <c r="BU83" s="826"/>
      <c r="BV83" s="826"/>
      <c r="BW83" s="826"/>
      <c r="BX83" s="826"/>
      <c r="BY83" s="826"/>
      <c r="BZ83" s="826"/>
      <c r="CA83" s="826"/>
      <c r="CB83" s="826"/>
      <c r="CC83" s="826"/>
      <c r="CD83" s="826"/>
      <c r="CE83" s="826"/>
      <c r="CF83" s="826"/>
      <c r="CG83" s="827"/>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31"/>
      <c r="EA83" s="88"/>
    </row>
    <row r="84" spans="1:131" ht="26.25" customHeight="1" x14ac:dyDescent="0.15">
      <c r="A84" s="108">
        <v>17</v>
      </c>
      <c r="B84" s="844"/>
      <c r="C84" s="845"/>
      <c r="D84" s="845"/>
      <c r="E84" s="845"/>
      <c r="F84" s="845"/>
      <c r="G84" s="845"/>
      <c r="H84" s="845"/>
      <c r="I84" s="845"/>
      <c r="J84" s="845"/>
      <c r="K84" s="845"/>
      <c r="L84" s="845"/>
      <c r="M84" s="845"/>
      <c r="N84" s="845"/>
      <c r="O84" s="845"/>
      <c r="P84" s="846"/>
      <c r="Q84" s="847"/>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798"/>
      <c r="BA84" s="798"/>
      <c r="BB84" s="798"/>
      <c r="BC84" s="798"/>
      <c r="BD84" s="799"/>
      <c r="BE84" s="101"/>
      <c r="BF84" s="101"/>
      <c r="BG84" s="101"/>
      <c r="BH84" s="101"/>
      <c r="BI84" s="101"/>
      <c r="BJ84" s="101"/>
      <c r="BK84" s="101"/>
      <c r="BL84" s="101"/>
      <c r="BM84" s="101"/>
      <c r="BN84" s="101"/>
      <c r="BO84" s="101"/>
      <c r="BP84" s="101"/>
      <c r="BQ84" s="108">
        <v>78</v>
      </c>
      <c r="BR84" s="107"/>
      <c r="BS84" s="825"/>
      <c r="BT84" s="826"/>
      <c r="BU84" s="826"/>
      <c r="BV84" s="826"/>
      <c r="BW84" s="826"/>
      <c r="BX84" s="826"/>
      <c r="BY84" s="826"/>
      <c r="BZ84" s="826"/>
      <c r="CA84" s="826"/>
      <c r="CB84" s="826"/>
      <c r="CC84" s="826"/>
      <c r="CD84" s="826"/>
      <c r="CE84" s="826"/>
      <c r="CF84" s="826"/>
      <c r="CG84" s="827"/>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31"/>
      <c r="EA84" s="88"/>
    </row>
    <row r="85" spans="1:131" ht="26.25" customHeight="1" x14ac:dyDescent="0.15">
      <c r="A85" s="108">
        <v>18</v>
      </c>
      <c r="B85" s="844"/>
      <c r="C85" s="845"/>
      <c r="D85" s="845"/>
      <c r="E85" s="845"/>
      <c r="F85" s="845"/>
      <c r="G85" s="845"/>
      <c r="H85" s="845"/>
      <c r="I85" s="845"/>
      <c r="J85" s="845"/>
      <c r="K85" s="845"/>
      <c r="L85" s="845"/>
      <c r="M85" s="845"/>
      <c r="N85" s="845"/>
      <c r="O85" s="845"/>
      <c r="P85" s="846"/>
      <c r="Q85" s="847"/>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798"/>
      <c r="BA85" s="798"/>
      <c r="BB85" s="798"/>
      <c r="BC85" s="798"/>
      <c r="BD85" s="799"/>
      <c r="BE85" s="101"/>
      <c r="BF85" s="101"/>
      <c r="BG85" s="101"/>
      <c r="BH85" s="101"/>
      <c r="BI85" s="101"/>
      <c r="BJ85" s="101"/>
      <c r="BK85" s="101"/>
      <c r="BL85" s="101"/>
      <c r="BM85" s="101"/>
      <c r="BN85" s="101"/>
      <c r="BO85" s="101"/>
      <c r="BP85" s="101"/>
      <c r="BQ85" s="108">
        <v>79</v>
      </c>
      <c r="BR85" s="107"/>
      <c r="BS85" s="825"/>
      <c r="BT85" s="826"/>
      <c r="BU85" s="826"/>
      <c r="BV85" s="826"/>
      <c r="BW85" s="826"/>
      <c r="BX85" s="826"/>
      <c r="BY85" s="826"/>
      <c r="BZ85" s="826"/>
      <c r="CA85" s="826"/>
      <c r="CB85" s="826"/>
      <c r="CC85" s="826"/>
      <c r="CD85" s="826"/>
      <c r="CE85" s="826"/>
      <c r="CF85" s="826"/>
      <c r="CG85" s="827"/>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31"/>
      <c r="EA85" s="88"/>
    </row>
    <row r="86" spans="1:131" ht="26.25" customHeight="1" x14ac:dyDescent="0.15">
      <c r="A86" s="108">
        <v>19</v>
      </c>
      <c r="B86" s="844"/>
      <c r="C86" s="845"/>
      <c r="D86" s="845"/>
      <c r="E86" s="845"/>
      <c r="F86" s="845"/>
      <c r="G86" s="845"/>
      <c r="H86" s="845"/>
      <c r="I86" s="845"/>
      <c r="J86" s="845"/>
      <c r="K86" s="845"/>
      <c r="L86" s="845"/>
      <c r="M86" s="845"/>
      <c r="N86" s="845"/>
      <c r="O86" s="845"/>
      <c r="P86" s="846"/>
      <c r="Q86" s="847"/>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798"/>
      <c r="BA86" s="798"/>
      <c r="BB86" s="798"/>
      <c r="BC86" s="798"/>
      <c r="BD86" s="799"/>
      <c r="BE86" s="101"/>
      <c r="BF86" s="101"/>
      <c r="BG86" s="101"/>
      <c r="BH86" s="101"/>
      <c r="BI86" s="101"/>
      <c r="BJ86" s="101"/>
      <c r="BK86" s="101"/>
      <c r="BL86" s="101"/>
      <c r="BM86" s="101"/>
      <c r="BN86" s="101"/>
      <c r="BO86" s="101"/>
      <c r="BP86" s="101"/>
      <c r="BQ86" s="108">
        <v>80</v>
      </c>
      <c r="BR86" s="107"/>
      <c r="BS86" s="825"/>
      <c r="BT86" s="826"/>
      <c r="BU86" s="826"/>
      <c r="BV86" s="826"/>
      <c r="BW86" s="826"/>
      <c r="BX86" s="826"/>
      <c r="BY86" s="826"/>
      <c r="BZ86" s="826"/>
      <c r="CA86" s="826"/>
      <c r="CB86" s="826"/>
      <c r="CC86" s="826"/>
      <c r="CD86" s="826"/>
      <c r="CE86" s="826"/>
      <c r="CF86" s="826"/>
      <c r="CG86" s="827"/>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31"/>
      <c r="EA86" s="88"/>
    </row>
    <row r="87" spans="1:131" ht="26.25" customHeight="1" x14ac:dyDescent="0.15">
      <c r="A87" s="109">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101"/>
      <c r="BF87" s="101"/>
      <c r="BG87" s="101"/>
      <c r="BH87" s="101"/>
      <c r="BI87" s="101"/>
      <c r="BJ87" s="101"/>
      <c r="BK87" s="101"/>
      <c r="BL87" s="101"/>
      <c r="BM87" s="101"/>
      <c r="BN87" s="101"/>
      <c r="BO87" s="101"/>
      <c r="BP87" s="101"/>
      <c r="BQ87" s="108">
        <v>81</v>
      </c>
      <c r="BR87" s="107"/>
      <c r="BS87" s="825"/>
      <c r="BT87" s="826"/>
      <c r="BU87" s="826"/>
      <c r="BV87" s="826"/>
      <c r="BW87" s="826"/>
      <c r="BX87" s="826"/>
      <c r="BY87" s="826"/>
      <c r="BZ87" s="826"/>
      <c r="CA87" s="826"/>
      <c r="CB87" s="826"/>
      <c r="CC87" s="826"/>
      <c r="CD87" s="826"/>
      <c r="CE87" s="826"/>
      <c r="CF87" s="826"/>
      <c r="CG87" s="827"/>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31"/>
      <c r="EA87" s="88"/>
    </row>
    <row r="88" spans="1:131" ht="26.25" customHeight="1" thickBot="1" x14ac:dyDescent="0.2">
      <c r="A88" s="106" t="s">
        <v>379</v>
      </c>
      <c r="B88" s="769" t="s">
        <v>380</v>
      </c>
      <c r="C88" s="770"/>
      <c r="D88" s="770"/>
      <c r="E88" s="770"/>
      <c r="F88" s="770"/>
      <c r="G88" s="770"/>
      <c r="H88" s="770"/>
      <c r="I88" s="770"/>
      <c r="J88" s="770"/>
      <c r="K88" s="770"/>
      <c r="L88" s="770"/>
      <c r="M88" s="770"/>
      <c r="N88" s="770"/>
      <c r="O88" s="770"/>
      <c r="P88" s="771"/>
      <c r="Q88" s="812"/>
      <c r="R88" s="813"/>
      <c r="S88" s="813"/>
      <c r="T88" s="813"/>
      <c r="U88" s="813"/>
      <c r="V88" s="813"/>
      <c r="W88" s="813"/>
      <c r="X88" s="813"/>
      <c r="Y88" s="813"/>
      <c r="Z88" s="813"/>
      <c r="AA88" s="813"/>
      <c r="AB88" s="813"/>
      <c r="AC88" s="813"/>
      <c r="AD88" s="813"/>
      <c r="AE88" s="813"/>
      <c r="AF88" s="816">
        <v>4878</v>
      </c>
      <c r="AG88" s="816"/>
      <c r="AH88" s="816"/>
      <c r="AI88" s="816"/>
      <c r="AJ88" s="816"/>
      <c r="AK88" s="813"/>
      <c r="AL88" s="813"/>
      <c r="AM88" s="813"/>
      <c r="AN88" s="813"/>
      <c r="AO88" s="813"/>
      <c r="AP88" s="816">
        <v>21708</v>
      </c>
      <c r="AQ88" s="816"/>
      <c r="AR88" s="816"/>
      <c r="AS88" s="816"/>
      <c r="AT88" s="816"/>
      <c r="AU88" s="816">
        <v>105</v>
      </c>
      <c r="AV88" s="816"/>
      <c r="AW88" s="816"/>
      <c r="AX88" s="816"/>
      <c r="AY88" s="816"/>
      <c r="AZ88" s="820"/>
      <c r="BA88" s="820"/>
      <c r="BB88" s="820"/>
      <c r="BC88" s="820"/>
      <c r="BD88" s="821"/>
      <c r="BE88" s="101"/>
      <c r="BF88" s="101"/>
      <c r="BG88" s="101"/>
      <c r="BH88" s="101"/>
      <c r="BI88" s="101"/>
      <c r="BJ88" s="101"/>
      <c r="BK88" s="101"/>
      <c r="BL88" s="101"/>
      <c r="BM88" s="101"/>
      <c r="BN88" s="101"/>
      <c r="BO88" s="101"/>
      <c r="BP88" s="101"/>
      <c r="BQ88" s="108">
        <v>82</v>
      </c>
      <c r="BR88" s="107"/>
      <c r="BS88" s="825"/>
      <c r="BT88" s="826"/>
      <c r="BU88" s="826"/>
      <c r="BV88" s="826"/>
      <c r="BW88" s="826"/>
      <c r="BX88" s="826"/>
      <c r="BY88" s="826"/>
      <c r="BZ88" s="826"/>
      <c r="CA88" s="826"/>
      <c r="CB88" s="826"/>
      <c r="CC88" s="826"/>
      <c r="CD88" s="826"/>
      <c r="CE88" s="826"/>
      <c r="CF88" s="826"/>
      <c r="CG88" s="827"/>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31"/>
      <c r="EA88" s="88"/>
    </row>
    <row r="89" spans="1:131" ht="26.25" hidden="1" customHeight="1" x14ac:dyDescent="0.15">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825"/>
      <c r="BT89" s="826"/>
      <c r="BU89" s="826"/>
      <c r="BV89" s="826"/>
      <c r="BW89" s="826"/>
      <c r="BX89" s="826"/>
      <c r="BY89" s="826"/>
      <c r="BZ89" s="826"/>
      <c r="CA89" s="826"/>
      <c r="CB89" s="826"/>
      <c r="CC89" s="826"/>
      <c r="CD89" s="826"/>
      <c r="CE89" s="826"/>
      <c r="CF89" s="826"/>
      <c r="CG89" s="827"/>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31"/>
      <c r="EA89" s="88"/>
    </row>
    <row r="90" spans="1:131" ht="26.25" hidden="1" customHeight="1" x14ac:dyDescent="0.15">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825"/>
      <c r="BT90" s="826"/>
      <c r="BU90" s="826"/>
      <c r="BV90" s="826"/>
      <c r="BW90" s="826"/>
      <c r="BX90" s="826"/>
      <c r="BY90" s="826"/>
      <c r="BZ90" s="826"/>
      <c r="CA90" s="826"/>
      <c r="CB90" s="826"/>
      <c r="CC90" s="826"/>
      <c r="CD90" s="826"/>
      <c r="CE90" s="826"/>
      <c r="CF90" s="826"/>
      <c r="CG90" s="827"/>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31"/>
      <c r="EA90" s="88"/>
    </row>
    <row r="91" spans="1:131" ht="26.25" hidden="1" customHeight="1" x14ac:dyDescent="0.15">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825"/>
      <c r="BT91" s="826"/>
      <c r="BU91" s="826"/>
      <c r="BV91" s="826"/>
      <c r="BW91" s="826"/>
      <c r="BX91" s="826"/>
      <c r="BY91" s="826"/>
      <c r="BZ91" s="826"/>
      <c r="CA91" s="826"/>
      <c r="CB91" s="826"/>
      <c r="CC91" s="826"/>
      <c r="CD91" s="826"/>
      <c r="CE91" s="826"/>
      <c r="CF91" s="826"/>
      <c r="CG91" s="827"/>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31"/>
      <c r="EA91" s="88"/>
    </row>
    <row r="92" spans="1:131" ht="26.25" hidden="1" customHeight="1" x14ac:dyDescent="0.15">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825"/>
      <c r="BT92" s="826"/>
      <c r="BU92" s="826"/>
      <c r="BV92" s="826"/>
      <c r="BW92" s="826"/>
      <c r="BX92" s="826"/>
      <c r="BY92" s="826"/>
      <c r="BZ92" s="826"/>
      <c r="CA92" s="826"/>
      <c r="CB92" s="826"/>
      <c r="CC92" s="826"/>
      <c r="CD92" s="826"/>
      <c r="CE92" s="826"/>
      <c r="CF92" s="826"/>
      <c r="CG92" s="827"/>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31"/>
      <c r="EA92" s="88"/>
    </row>
    <row r="93" spans="1:131" ht="26.25" hidden="1" customHeight="1" x14ac:dyDescent="0.15">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825"/>
      <c r="BT93" s="826"/>
      <c r="BU93" s="826"/>
      <c r="BV93" s="826"/>
      <c r="BW93" s="826"/>
      <c r="BX93" s="826"/>
      <c r="BY93" s="826"/>
      <c r="BZ93" s="826"/>
      <c r="CA93" s="826"/>
      <c r="CB93" s="826"/>
      <c r="CC93" s="826"/>
      <c r="CD93" s="826"/>
      <c r="CE93" s="826"/>
      <c r="CF93" s="826"/>
      <c r="CG93" s="827"/>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31"/>
      <c r="EA93" s="88"/>
    </row>
    <row r="94" spans="1:131" ht="26.25" hidden="1" customHeight="1" x14ac:dyDescent="0.15">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825"/>
      <c r="BT94" s="826"/>
      <c r="BU94" s="826"/>
      <c r="BV94" s="826"/>
      <c r="BW94" s="826"/>
      <c r="BX94" s="826"/>
      <c r="BY94" s="826"/>
      <c r="BZ94" s="826"/>
      <c r="CA94" s="826"/>
      <c r="CB94" s="826"/>
      <c r="CC94" s="826"/>
      <c r="CD94" s="826"/>
      <c r="CE94" s="826"/>
      <c r="CF94" s="826"/>
      <c r="CG94" s="827"/>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31"/>
      <c r="EA94" s="88"/>
    </row>
    <row r="95" spans="1:131" ht="26.25" hidden="1" customHeight="1" x14ac:dyDescent="0.15">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825"/>
      <c r="BT95" s="826"/>
      <c r="BU95" s="826"/>
      <c r="BV95" s="826"/>
      <c r="BW95" s="826"/>
      <c r="BX95" s="826"/>
      <c r="BY95" s="826"/>
      <c r="BZ95" s="826"/>
      <c r="CA95" s="826"/>
      <c r="CB95" s="826"/>
      <c r="CC95" s="826"/>
      <c r="CD95" s="826"/>
      <c r="CE95" s="826"/>
      <c r="CF95" s="826"/>
      <c r="CG95" s="827"/>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31"/>
      <c r="EA95" s="88"/>
    </row>
    <row r="96" spans="1:131" ht="26.25" hidden="1" customHeight="1" x14ac:dyDescent="0.15">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825"/>
      <c r="BT96" s="826"/>
      <c r="BU96" s="826"/>
      <c r="BV96" s="826"/>
      <c r="BW96" s="826"/>
      <c r="BX96" s="826"/>
      <c r="BY96" s="826"/>
      <c r="BZ96" s="826"/>
      <c r="CA96" s="826"/>
      <c r="CB96" s="826"/>
      <c r="CC96" s="826"/>
      <c r="CD96" s="826"/>
      <c r="CE96" s="826"/>
      <c r="CF96" s="826"/>
      <c r="CG96" s="827"/>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31"/>
      <c r="EA96" s="88"/>
    </row>
    <row r="97" spans="1:131" ht="26.25" hidden="1" customHeight="1" x14ac:dyDescent="0.15">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825"/>
      <c r="BT97" s="826"/>
      <c r="BU97" s="826"/>
      <c r="BV97" s="826"/>
      <c r="BW97" s="826"/>
      <c r="BX97" s="826"/>
      <c r="BY97" s="826"/>
      <c r="BZ97" s="826"/>
      <c r="CA97" s="826"/>
      <c r="CB97" s="826"/>
      <c r="CC97" s="826"/>
      <c r="CD97" s="826"/>
      <c r="CE97" s="826"/>
      <c r="CF97" s="826"/>
      <c r="CG97" s="827"/>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31"/>
      <c r="EA97" s="88"/>
    </row>
    <row r="98" spans="1:131" ht="26.25" hidden="1" customHeight="1" x14ac:dyDescent="0.15">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825"/>
      <c r="BT98" s="826"/>
      <c r="BU98" s="826"/>
      <c r="BV98" s="826"/>
      <c r="BW98" s="826"/>
      <c r="BX98" s="826"/>
      <c r="BY98" s="826"/>
      <c r="BZ98" s="826"/>
      <c r="CA98" s="826"/>
      <c r="CB98" s="826"/>
      <c r="CC98" s="826"/>
      <c r="CD98" s="826"/>
      <c r="CE98" s="826"/>
      <c r="CF98" s="826"/>
      <c r="CG98" s="827"/>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31"/>
      <c r="EA98" s="88"/>
    </row>
    <row r="99" spans="1:131" ht="26.25" hidden="1" customHeight="1" x14ac:dyDescent="0.15">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825"/>
      <c r="BT99" s="826"/>
      <c r="BU99" s="826"/>
      <c r="BV99" s="826"/>
      <c r="BW99" s="826"/>
      <c r="BX99" s="826"/>
      <c r="BY99" s="826"/>
      <c r="BZ99" s="826"/>
      <c r="CA99" s="826"/>
      <c r="CB99" s="826"/>
      <c r="CC99" s="826"/>
      <c r="CD99" s="826"/>
      <c r="CE99" s="826"/>
      <c r="CF99" s="826"/>
      <c r="CG99" s="827"/>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31"/>
      <c r="EA99" s="88"/>
    </row>
    <row r="100" spans="1:131" ht="26.25" hidden="1" customHeight="1" x14ac:dyDescent="0.15">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825"/>
      <c r="BT100" s="826"/>
      <c r="BU100" s="826"/>
      <c r="BV100" s="826"/>
      <c r="BW100" s="826"/>
      <c r="BX100" s="826"/>
      <c r="BY100" s="826"/>
      <c r="BZ100" s="826"/>
      <c r="CA100" s="826"/>
      <c r="CB100" s="826"/>
      <c r="CC100" s="826"/>
      <c r="CD100" s="826"/>
      <c r="CE100" s="826"/>
      <c r="CF100" s="826"/>
      <c r="CG100" s="827"/>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31"/>
      <c r="EA100" s="88"/>
    </row>
    <row r="101" spans="1:131" ht="26.25" hidden="1" customHeight="1" x14ac:dyDescent="0.15">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825"/>
      <c r="BT101" s="826"/>
      <c r="BU101" s="826"/>
      <c r="BV101" s="826"/>
      <c r="BW101" s="826"/>
      <c r="BX101" s="826"/>
      <c r="BY101" s="826"/>
      <c r="BZ101" s="826"/>
      <c r="CA101" s="826"/>
      <c r="CB101" s="826"/>
      <c r="CC101" s="826"/>
      <c r="CD101" s="826"/>
      <c r="CE101" s="826"/>
      <c r="CF101" s="826"/>
      <c r="CG101" s="827"/>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31"/>
      <c r="EA101" s="88"/>
    </row>
    <row r="102" spans="1:131" ht="26.25" customHeight="1" thickBot="1" x14ac:dyDescent="0.2">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379</v>
      </c>
      <c r="BR102" s="769" t="s">
        <v>378</v>
      </c>
      <c r="BS102" s="770"/>
      <c r="BT102" s="770"/>
      <c r="BU102" s="770"/>
      <c r="BV102" s="770"/>
      <c r="BW102" s="770"/>
      <c r="BX102" s="770"/>
      <c r="BY102" s="770"/>
      <c r="BZ102" s="770"/>
      <c r="CA102" s="770"/>
      <c r="CB102" s="770"/>
      <c r="CC102" s="770"/>
      <c r="CD102" s="770"/>
      <c r="CE102" s="770"/>
      <c r="CF102" s="770"/>
      <c r="CG102" s="771"/>
      <c r="CH102" s="863"/>
      <c r="CI102" s="864"/>
      <c r="CJ102" s="864"/>
      <c r="CK102" s="864"/>
      <c r="CL102" s="865"/>
      <c r="CM102" s="863"/>
      <c r="CN102" s="864"/>
      <c r="CO102" s="864"/>
      <c r="CP102" s="864"/>
      <c r="CQ102" s="865"/>
      <c r="CR102" s="858"/>
      <c r="CS102" s="823"/>
      <c r="CT102" s="823"/>
      <c r="CU102" s="823"/>
      <c r="CV102" s="859"/>
      <c r="CW102" s="858"/>
      <c r="CX102" s="823"/>
      <c r="CY102" s="823"/>
      <c r="CZ102" s="823"/>
      <c r="DA102" s="859"/>
      <c r="DB102" s="858"/>
      <c r="DC102" s="823"/>
      <c r="DD102" s="823"/>
      <c r="DE102" s="823"/>
      <c r="DF102" s="859"/>
      <c r="DG102" s="858"/>
      <c r="DH102" s="823"/>
      <c r="DI102" s="823"/>
      <c r="DJ102" s="823"/>
      <c r="DK102" s="859"/>
      <c r="DL102" s="858"/>
      <c r="DM102" s="823"/>
      <c r="DN102" s="823"/>
      <c r="DO102" s="823"/>
      <c r="DP102" s="859"/>
      <c r="DQ102" s="858"/>
      <c r="DR102" s="823"/>
      <c r="DS102" s="823"/>
      <c r="DT102" s="823"/>
      <c r="DU102" s="859"/>
      <c r="DV102" s="769"/>
      <c r="DW102" s="770"/>
      <c r="DX102" s="770"/>
      <c r="DY102" s="770"/>
      <c r="DZ102" s="877"/>
      <c r="EA102" s="88"/>
    </row>
    <row r="103" spans="1:131" ht="26.25" customHeight="1" x14ac:dyDescent="0.15">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878" t="s">
        <v>377</v>
      </c>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878"/>
      <c r="DC103" s="878"/>
      <c r="DD103" s="878"/>
      <c r="DE103" s="878"/>
      <c r="DF103" s="878"/>
      <c r="DG103" s="878"/>
      <c r="DH103" s="878"/>
      <c r="DI103" s="878"/>
      <c r="DJ103" s="878"/>
      <c r="DK103" s="878"/>
      <c r="DL103" s="878"/>
      <c r="DM103" s="878"/>
      <c r="DN103" s="878"/>
      <c r="DO103" s="878"/>
      <c r="DP103" s="878"/>
      <c r="DQ103" s="878"/>
      <c r="DR103" s="878"/>
      <c r="DS103" s="878"/>
      <c r="DT103" s="878"/>
      <c r="DU103" s="878"/>
      <c r="DV103" s="878"/>
      <c r="DW103" s="878"/>
      <c r="DX103" s="878"/>
      <c r="DY103" s="878"/>
      <c r="DZ103" s="878"/>
      <c r="EA103" s="88"/>
    </row>
    <row r="104" spans="1:131" ht="26.25" customHeight="1" x14ac:dyDescent="0.15">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879" t="s">
        <v>376</v>
      </c>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88"/>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
      <c r="A107" s="100" t="s">
        <v>375</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374</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15">
      <c r="A108" s="880" t="s">
        <v>373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372</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88" customFormat="1" ht="26.25" customHeight="1" x14ac:dyDescent="0.15">
      <c r="A109" s="883" t="s">
        <v>371</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6" t="s">
        <v>348</v>
      </c>
      <c r="AB109" s="867"/>
      <c r="AC109" s="867"/>
      <c r="AD109" s="867"/>
      <c r="AE109" s="868"/>
      <c r="AF109" s="866" t="s">
        <v>347</v>
      </c>
      <c r="AG109" s="867"/>
      <c r="AH109" s="867"/>
      <c r="AI109" s="867"/>
      <c r="AJ109" s="868"/>
      <c r="AK109" s="866" t="s">
        <v>207</v>
      </c>
      <c r="AL109" s="867"/>
      <c r="AM109" s="867"/>
      <c r="AN109" s="867"/>
      <c r="AO109" s="868"/>
      <c r="AP109" s="866" t="s">
        <v>346</v>
      </c>
      <c r="AQ109" s="867"/>
      <c r="AR109" s="867"/>
      <c r="AS109" s="867"/>
      <c r="AT109" s="869"/>
      <c r="AU109" s="883" t="s">
        <v>371</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6" t="s">
        <v>348</v>
      </c>
      <c r="BR109" s="867"/>
      <c r="BS109" s="867"/>
      <c r="BT109" s="867"/>
      <c r="BU109" s="868"/>
      <c r="BV109" s="866" t="s">
        <v>347</v>
      </c>
      <c r="BW109" s="867"/>
      <c r="BX109" s="867"/>
      <c r="BY109" s="867"/>
      <c r="BZ109" s="868"/>
      <c r="CA109" s="866" t="s">
        <v>207</v>
      </c>
      <c r="CB109" s="867"/>
      <c r="CC109" s="867"/>
      <c r="CD109" s="867"/>
      <c r="CE109" s="868"/>
      <c r="CF109" s="876" t="s">
        <v>346</v>
      </c>
      <c r="CG109" s="876"/>
      <c r="CH109" s="876"/>
      <c r="CI109" s="876"/>
      <c r="CJ109" s="876"/>
      <c r="CK109" s="866" t="s">
        <v>349</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6" t="s">
        <v>348</v>
      </c>
      <c r="DH109" s="867"/>
      <c r="DI109" s="867"/>
      <c r="DJ109" s="867"/>
      <c r="DK109" s="868"/>
      <c r="DL109" s="866" t="s">
        <v>347</v>
      </c>
      <c r="DM109" s="867"/>
      <c r="DN109" s="867"/>
      <c r="DO109" s="867"/>
      <c r="DP109" s="868"/>
      <c r="DQ109" s="866" t="s">
        <v>207</v>
      </c>
      <c r="DR109" s="867"/>
      <c r="DS109" s="867"/>
      <c r="DT109" s="867"/>
      <c r="DU109" s="868"/>
      <c r="DV109" s="866" t="s">
        <v>346</v>
      </c>
      <c r="DW109" s="867"/>
      <c r="DX109" s="867"/>
      <c r="DY109" s="867"/>
      <c r="DZ109" s="869"/>
    </row>
    <row r="110" spans="1:131" s="88" customFormat="1" ht="26.25" customHeight="1" x14ac:dyDescent="0.15">
      <c r="A110" s="884" t="s">
        <v>370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495373</v>
      </c>
      <c r="AB110" s="888"/>
      <c r="AC110" s="888"/>
      <c r="AD110" s="888"/>
      <c r="AE110" s="889"/>
      <c r="AF110" s="890">
        <v>462702</v>
      </c>
      <c r="AG110" s="888"/>
      <c r="AH110" s="888"/>
      <c r="AI110" s="888"/>
      <c r="AJ110" s="889"/>
      <c r="AK110" s="890">
        <v>374787</v>
      </c>
      <c r="AL110" s="888"/>
      <c r="AM110" s="888"/>
      <c r="AN110" s="888"/>
      <c r="AO110" s="889"/>
      <c r="AP110" s="891">
        <v>15.1</v>
      </c>
      <c r="AQ110" s="892"/>
      <c r="AR110" s="892"/>
      <c r="AS110" s="892"/>
      <c r="AT110" s="893"/>
      <c r="AU110" s="894" t="s">
        <v>369</v>
      </c>
      <c r="AV110" s="895"/>
      <c r="AW110" s="895"/>
      <c r="AX110" s="895"/>
      <c r="AY110" s="895"/>
      <c r="AZ110" s="907" t="s">
        <v>368</v>
      </c>
      <c r="BA110" s="885"/>
      <c r="BB110" s="885"/>
      <c r="BC110" s="885"/>
      <c r="BD110" s="885"/>
      <c r="BE110" s="885"/>
      <c r="BF110" s="885"/>
      <c r="BG110" s="885"/>
      <c r="BH110" s="885"/>
      <c r="BI110" s="885"/>
      <c r="BJ110" s="885"/>
      <c r="BK110" s="885"/>
      <c r="BL110" s="885"/>
      <c r="BM110" s="885"/>
      <c r="BN110" s="885"/>
      <c r="BO110" s="885"/>
      <c r="BP110" s="886"/>
      <c r="BQ110" s="908">
        <v>3299235</v>
      </c>
      <c r="BR110" s="909"/>
      <c r="BS110" s="909"/>
      <c r="BT110" s="909"/>
      <c r="BU110" s="909"/>
      <c r="BV110" s="909">
        <v>3058767</v>
      </c>
      <c r="BW110" s="909"/>
      <c r="BX110" s="909"/>
      <c r="BY110" s="909"/>
      <c r="BZ110" s="909"/>
      <c r="CA110" s="909">
        <v>3392421</v>
      </c>
      <c r="CB110" s="909"/>
      <c r="CC110" s="909"/>
      <c r="CD110" s="909"/>
      <c r="CE110" s="909"/>
      <c r="CF110" s="910">
        <v>136.69999999999999</v>
      </c>
      <c r="CG110" s="911"/>
      <c r="CH110" s="911"/>
      <c r="CI110" s="911"/>
      <c r="CJ110" s="911"/>
      <c r="CK110" s="912" t="s">
        <v>344</v>
      </c>
      <c r="CL110" s="913"/>
      <c r="CM110" s="907" t="s">
        <v>343</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08" t="s">
        <v>46</v>
      </c>
      <c r="DH110" s="909"/>
      <c r="DI110" s="909"/>
      <c r="DJ110" s="909"/>
      <c r="DK110" s="909"/>
      <c r="DL110" s="909" t="s">
        <v>46</v>
      </c>
      <c r="DM110" s="909"/>
      <c r="DN110" s="909"/>
      <c r="DO110" s="909"/>
      <c r="DP110" s="909"/>
      <c r="DQ110" s="909" t="s">
        <v>46</v>
      </c>
      <c r="DR110" s="909"/>
      <c r="DS110" s="909"/>
      <c r="DT110" s="909"/>
      <c r="DU110" s="909"/>
      <c r="DV110" s="918" t="s">
        <v>46</v>
      </c>
      <c r="DW110" s="918"/>
      <c r="DX110" s="918"/>
      <c r="DY110" s="918"/>
      <c r="DZ110" s="919"/>
    </row>
    <row r="111" spans="1:131" s="88" customFormat="1" ht="26.25" customHeight="1" x14ac:dyDescent="0.15">
      <c r="A111" s="920" t="s">
        <v>367</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00" t="s">
        <v>46</v>
      </c>
      <c r="AB111" s="901"/>
      <c r="AC111" s="901"/>
      <c r="AD111" s="901"/>
      <c r="AE111" s="902"/>
      <c r="AF111" s="903" t="s">
        <v>46</v>
      </c>
      <c r="AG111" s="901"/>
      <c r="AH111" s="901"/>
      <c r="AI111" s="901"/>
      <c r="AJ111" s="902"/>
      <c r="AK111" s="903" t="s">
        <v>46</v>
      </c>
      <c r="AL111" s="901"/>
      <c r="AM111" s="901"/>
      <c r="AN111" s="901"/>
      <c r="AO111" s="902"/>
      <c r="AP111" s="904" t="s">
        <v>46</v>
      </c>
      <c r="AQ111" s="905"/>
      <c r="AR111" s="905"/>
      <c r="AS111" s="905"/>
      <c r="AT111" s="906"/>
      <c r="AU111" s="896"/>
      <c r="AV111" s="897"/>
      <c r="AW111" s="897"/>
      <c r="AX111" s="897"/>
      <c r="AY111" s="897"/>
      <c r="AZ111" s="872" t="s">
        <v>366</v>
      </c>
      <c r="BA111" s="873"/>
      <c r="BB111" s="873"/>
      <c r="BC111" s="873"/>
      <c r="BD111" s="873"/>
      <c r="BE111" s="873"/>
      <c r="BF111" s="873"/>
      <c r="BG111" s="873"/>
      <c r="BH111" s="873"/>
      <c r="BI111" s="873"/>
      <c r="BJ111" s="873"/>
      <c r="BK111" s="873"/>
      <c r="BL111" s="873"/>
      <c r="BM111" s="873"/>
      <c r="BN111" s="873"/>
      <c r="BO111" s="873"/>
      <c r="BP111" s="874"/>
      <c r="BQ111" s="875">
        <v>10221</v>
      </c>
      <c r="BR111" s="860"/>
      <c r="BS111" s="860"/>
      <c r="BT111" s="860"/>
      <c r="BU111" s="860"/>
      <c r="BV111" s="860">
        <v>7335</v>
      </c>
      <c r="BW111" s="860"/>
      <c r="BX111" s="860"/>
      <c r="BY111" s="860"/>
      <c r="BZ111" s="860"/>
      <c r="CA111" s="860">
        <v>15624</v>
      </c>
      <c r="CB111" s="860"/>
      <c r="CC111" s="860"/>
      <c r="CD111" s="860"/>
      <c r="CE111" s="860"/>
      <c r="CF111" s="870">
        <v>0.6</v>
      </c>
      <c r="CG111" s="871"/>
      <c r="CH111" s="871"/>
      <c r="CI111" s="871"/>
      <c r="CJ111" s="871"/>
      <c r="CK111" s="914"/>
      <c r="CL111" s="915"/>
      <c r="CM111" s="872" t="s">
        <v>341</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75" t="s">
        <v>46</v>
      </c>
      <c r="DH111" s="860"/>
      <c r="DI111" s="860"/>
      <c r="DJ111" s="860"/>
      <c r="DK111" s="860"/>
      <c r="DL111" s="860" t="s">
        <v>46</v>
      </c>
      <c r="DM111" s="860"/>
      <c r="DN111" s="860"/>
      <c r="DO111" s="860"/>
      <c r="DP111" s="860"/>
      <c r="DQ111" s="860" t="s">
        <v>46</v>
      </c>
      <c r="DR111" s="860"/>
      <c r="DS111" s="860"/>
      <c r="DT111" s="860"/>
      <c r="DU111" s="860"/>
      <c r="DV111" s="861" t="s">
        <v>46</v>
      </c>
      <c r="DW111" s="861"/>
      <c r="DX111" s="861"/>
      <c r="DY111" s="861"/>
      <c r="DZ111" s="862"/>
    </row>
    <row r="112" spans="1:131" s="88" customFormat="1" ht="26.25" customHeight="1" x14ac:dyDescent="0.15">
      <c r="A112" s="930" t="s">
        <v>365</v>
      </c>
      <c r="B112" s="931"/>
      <c r="C112" s="873" t="s">
        <v>364</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4"/>
      <c r="AA112" s="929" t="s">
        <v>46</v>
      </c>
      <c r="AB112" s="924"/>
      <c r="AC112" s="924"/>
      <c r="AD112" s="924"/>
      <c r="AE112" s="925"/>
      <c r="AF112" s="923" t="s">
        <v>46</v>
      </c>
      <c r="AG112" s="924"/>
      <c r="AH112" s="924"/>
      <c r="AI112" s="924"/>
      <c r="AJ112" s="925"/>
      <c r="AK112" s="923" t="s">
        <v>46</v>
      </c>
      <c r="AL112" s="924"/>
      <c r="AM112" s="924"/>
      <c r="AN112" s="924"/>
      <c r="AO112" s="925"/>
      <c r="AP112" s="926" t="s">
        <v>46</v>
      </c>
      <c r="AQ112" s="927"/>
      <c r="AR112" s="927"/>
      <c r="AS112" s="927"/>
      <c r="AT112" s="928"/>
      <c r="AU112" s="896"/>
      <c r="AV112" s="897"/>
      <c r="AW112" s="897"/>
      <c r="AX112" s="897"/>
      <c r="AY112" s="897"/>
      <c r="AZ112" s="872" t="s">
        <v>363</v>
      </c>
      <c r="BA112" s="873"/>
      <c r="BB112" s="873"/>
      <c r="BC112" s="873"/>
      <c r="BD112" s="873"/>
      <c r="BE112" s="873"/>
      <c r="BF112" s="873"/>
      <c r="BG112" s="873"/>
      <c r="BH112" s="873"/>
      <c r="BI112" s="873"/>
      <c r="BJ112" s="873"/>
      <c r="BK112" s="873"/>
      <c r="BL112" s="873"/>
      <c r="BM112" s="873"/>
      <c r="BN112" s="873"/>
      <c r="BO112" s="873"/>
      <c r="BP112" s="874"/>
      <c r="BQ112" s="875">
        <v>1992430</v>
      </c>
      <c r="BR112" s="860"/>
      <c r="BS112" s="860"/>
      <c r="BT112" s="860"/>
      <c r="BU112" s="860"/>
      <c r="BV112" s="860">
        <v>1814102</v>
      </c>
      <c r="BW112" s="860"/>
      <c r="BX112" s="860"/>
      <c r="BY112" s="860"/>
      <c r="BZ112" s="860"/>
      <c r="CA112" s="860">
        <v>1665211</v>
      </c>
      <c r="CB112" s="860"/>
      <c r="CC112" s="860"/>
      <c r="CD112" s="860"/>
      <c r="CE112" s="860"/>
      <c r="CF112" s="870">
        <v>67.099999999999994</v>
      </c>
      <c r="CG112" s="871"/>
      <c r="CH112" s="871"/>
      <c r="CI112" s="871"/>
      <c r="CJ112" s="871"/>
      <c r="CK112" s="914"/>
      <c r="CL112" s="915"/>
      <c r="CM112" s="872" t="s">
        <v>362</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75" t="s">
        <v>46</v>
      </c>
      <c r="DH112" s="860"/>
      <c r="DI112" s="860"/>
      <c r="DJ112" s="860"/>
      <c r="DK112" s="860"/>
      <c r="DL112" s="860" t="s">
        <v>46</v>
      </c>
      <c r="DM112" s="860"/>
      <c r="DN112" s="860"/>
      <c r="DO112" s="860"/>
      <c r="DP112" s="860"/>
      <c r="DQ112" s="860" t="s">
        <v>46</v>
      </c>
      <c r="DR112" s="860"/>
      <c r="DS112" s="860"/>
      <c r="DT112" s="860"/>
      <c r="DU112" s="860"/>
      <c r="DV112" s="861" t="s">
        <v>46</v>
      </c>
      <c r="DW112" s="861"/>
      <c r="DX112" s="861"/>
      <c r="DY112" s="861"/>
      <c r="DZ112" s="862"/>
    </row>
    <row r="113" spans="1:130" s="88" customFormat="1" ht="26.25" customHeight="1" x14ac:dyDescent="0.15">
      <c r="A113" s="932"/>
      <c r="B113" s="933"/>
      <c r="C113" s="873" t="s">
        <v>361</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4"/>
      <c r="AA113" s="900">
        <v>248185</v>
      </c>
      <c r="AB113" s="901"/>
      <c r="AC113" s="901"/>
      <c r="AD113" s="901"/>
      <c r="AE113" s="902"/>
      <c r="AF113" s="903">
        <v>237674</v>
      </c>
      <c r="AG113" s="901"/>
      <c r="AH113" s="901"/>
      <c r="AI113" s="901"/>
      <c r="AJ113" s="902"/>
      <c r="AK113" s="903">
        <v>228657</v>
      </c>
      <c r="AL113" s="901"/>
      <c r="AM113" s="901"/>
      <c r="AN113" s="901"/>
      <c r="AO113" s="902"/>
      <c r="AP113" s="904">
        <v>9.1999999999999993</v>
      </c>
      <c r="AQ113" s="905"/>
      <c r="AR113" s="905"/>
      <c r="AS113" s="905"/>
      <c r="AT113" s="906"/>
      <c r="AU113" s="896"/>
      <c r="AV113" s="897"/>
      <c r="AW113" s="897"/>
      <c r="AX113" s="897"/>
      <c r="AY113" s="897"/>
      <c r="AZ113" s="872" t="s">
        <v>360</v>
      </c>
      <c r="BA113" s="873"/>
      <c r="BB113" s="873"/>
      <c r="BC113" s="873"/>
      <c r="BD113" s="873"/>
      <c r="BE113" s="873"/>
      <c r="BF113" s="873"/>
      <c r="BG113" s="873"/>
      <c r="BH113" s="873"/>
      <c r="BI113" s="873"/>
      <c r="BJ113" s="873"/>
      <c r="BK113" s="873"/>
      <c r="BL113" s="873"/>
      <c r="BM113" s="873"/>
      <c r="BN113" s="873"/>
      <c r="BO113" s="873"/>
      <c r="BP113" s="874"/>
      <c r="BQ113" s="875">
        <v>128097</v>
      </c>
      <c r="BR113" s="860"/>
      <c r="BS113" s="860"/>
      <c r="BT113" s="860"/>
      <c r="BU113" s="860"/>
      <c r="BV113" s="860">
        <v>105673</v>
      </c>
      <c r="BW113" s="860"/>
      <c r="BX113" s="860"/>
      <c r="BY113" s="860"/>
      <c r="BZ113" s="860"/>
      <c r="CA113" s="860">
        <v>104915</v>
      </c>
      <c r="CB113" s="860"/>
      <c r="CC113" s="860"/>
      <c r="CD113" s="860"/>
      <c r="CE113" s="860"/>
      <c r="CF113" s="870">
        <v>4.2</v>
      </c>
      <c r="CG113" s="871"/>
      <c r="CH113" s="871"/>
      <c r="CI113" s="871"/>
      <c r="CJ113" s="871"/>
      <c r="CK113" s="914"/>
      <c r="CL113" s="915"/>
      <c r="CM113" s="872" t="s">
        <v>359</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929" t="s">
        <v>46</v>
      </c>
      <c r="DH113" s="924"/>
      <c r="DI113" s="924"/>
      <c r="DJ113" s="924"/>
      <c r="DK113" s="925"/>
      <c r="DL113" s="923" t="s">
        <v>46</v>
      </c>
      <c r="DM113" s="924"/>
      <c r="DN113" s="924"/>
      <c r="DO113" s="924"/>
      <c r="DP113" s="925"/>
      <c r="DQ113" s="923" t="s">
        <v>46</v>
      </c>
      <c r="DR113" s="924"/>
      <c r="DS113" s="924"/>
      <c r="DT113" s="924"/>
      <c r="DU113" s="925"/>
      <c r="DV113" s="926" t="s">
        <v>46</v>
      </c>
      <c r="DW113" s="927"/>
      <c r="DX113" s="927"/>
      <c r="DY113" s="927"/>
      <c r="DZ113" s="928"/>
    </row>
    <row r="114" spans="1:130" s="88" customFormat="1" ht="26.25" customHeight="1" x14ac:dyDescent="0.15">
      <c r="A114" s="932"/>
      <c r="B114" s="933"/>
      <c r="C114" s="873" t="s">
        <v>358</v>
      </c>
      <c r="D114" s="873"/>
      <c r="E114" s="873"/>
      <c r="F114" s="873"/>
      <c r="G114" s="873"/>
      <c r="H114" s="873"/>
      <c r="I114" s="873"/>
      <c r="J114" s="873"/>
      <c r="K114" s="873"/>
      <c r="L114" s="873"/>
      <c r="M114" s="873"/>
      <c r="N114" s="873"/>
      <c r="O114" s="873"/>
      <c r="P114" s="873"/>
      <c r="Q114" s="873"/>
      <c r="R114" s="873"/>
      <c r="S114" s="873"/>
      <c r="T114" s="873"/>
      <c r="U114" s="873"/>
      <c r="V114" s="873"/>
      <c r="W114" s="873"/>
      <c r="X114" s="873"/>
      <c r="Y114" s="873"/>
      <c r="Z114" s="874"/>
      <c r="AA114" s="929">
        <v>23096</v>
      </c>
      <c r="AB114" s="924"/>
      <c r="AC114" s="924"/>
      <c r="AD114" s="924"/>
      <c r="AE114" s="925"/>
      <c r="AF114" s="923">
        <v>23518</v>
      </c>
      <c r="AG114" s="924"/>
      <c r="AH114" s="924"/>
      <c r="AI114" s="924"/>
      <c r="AJ114" s="925"/>
      <c r="AK114" s="923">
        <v>21687</v>
      </c>
      <c r="AL114" s="924"/>
      <c r="AM114" s="924"/>
      <c r="AN114" s="924"/>
      <c r="AO114" s="925"/>
      <c r="AP114" s="926">
        <v>0.9</v>
      </c>
      <c r="AQ114" s="927"/>
      <c r="AR114" s="927"/>
      <c r="AS114" s="927"/>
      <c r="AT114" s="928"/>
      <c r="AU114" s="896"/>
      <c r="AV114" s="897"/>
      <c r="AW114" s="897"/>
      <c r="AX114" s="897"/>
      <c r="AY114" s="897"/>
      <c r="AZ114" s="872" t="s">
        <v>357</v>
      </c>
      <c r="BA114" s="873"/>
      <c r="BB114" s="873"/>
      <c r="BC114" s="873"/>
      <c r="BD114" s="873"/>
      <c r="BE114" s="873"/>
      <c r="BF114" s="873"/>
      <c r="BG114" s="873"/>
      <c r="BH114" s="873"/>
      <c r="BI114" s="873"/>
      <c r="BJ114" s="873"/>
      <c r="BK114" s="873"/>
      <c r="BL114" s="873"/>
      <c r="BM114" s="873"/>
      <c r="BN114" s="873"/>
      <c r="BO114" s="873"/>
      <c r="BP114" s="874"/>
      <c r="BQ114" s="875">
        <v>570268</v>
      </c>
      <c r="BR114" s="860"/>
      <c r="BS114" s="860"/>
      <c r="BT114" s="860"/>
      <c r="BU114" s="860"/>
      <c r="BV114" s="860">
        <v>523340</v>
      </c>
      <c r="BW114" s="860"/>
      <c r="BX114" s="860"/>
      <c r="BY114" s="860"/>
      <c r="BZ114" s="860"/>
      <c r="CA114" s="860">
        <v>521974</v>
      </c>
      <c r="CB114" s="860"/>
      <c r="CC114" s="860"/>
      <c r="CD114" s="860"/>
      <c r="CE114" s="860"/>
      <c r="CF114" s="870">
        <v>21</v>
      </c>
      <c r="CG114" s="871"/>
      <c r="CH114" s="871"/>
      <c r="CI114" s="871"/>
      <c r="CJ114" s="871"/>
      <c r="CK114" s="914"/>
      <c r="CL114" s="915"/>
      <c r="CM114" s="872" t="s">
        <v>333</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929" t="s">
        <v>46</v>
      </c>
      <c r="DH114" s="924"/>
      <c r="DI114" s="924"/>
      <c r="DJ114" s="924"/>
      <c r="DK114" s="925"/>
      <c r="DL114" s="923" t="s">
        <v>46</v>
      </c>
      <c r="DM114" s="924"/>
      <c r="DN114" s="924"/>
      <c r="DO114" s="924"/>
      <c r="DP114" s="925"/>
      <c r="DQ114" s="923" t="s">
        <v>46</v>
      </c>
      <c r="DR114" s="924"/>
      <c r="DS114" s="924"/>
      <c r="DT114" s="924"/>
      <c r="DU114" s="925"/>
      <c r="DV114" s="926" t="s">
        <v>46</v>
      </c>
      <c r="DW114" s="927"/>
      <c r="DX114" s="927"/>
      <c r="DY114" s="927"/>
      <c r="DZ114" s="928"/>
    </row>
    <row r="115" spans="1:130" s="88" customFormat="1" ht="26.25" customHeight="1" x14ac:dyDescent="0.15">
      <c r="A115" s="932"/>
      <c r="B115" s="933"/>
      <c r="C115" s="873" t="s">
        <v>356</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4"/>
      <c r="AA115" s="900">
        <v>1710</v>
      </c>
      <c r="AB115" s="901"/>
      <c r="AC115" s="901"/>
      <c r="AD115" s="901"/>
      <c r="AE115" s="902"/>
      <c r="AF115" s="903">
        <v>1049</v>
      </c>
      <c r="AG115" s="901"/>
      <c r="AH115" s="901"/>
      <c r="AI115" s="901"/>
      <c r="AJ115" s="902"/>
      <c r="AK115" s="903">
        <v>1057</v>
      </c>
      <c r="AL115" s="901"/>
      <c r="AM115" s="901"/>
      <c r="AN115" s="901"/>
      <c r="AO115" s="902"/>
      <c r="AP115" s="904">
        <v>0</v>
      </c>
      <c r="AQ115" s="905"/>
      <c r="AR115" s="905"/>
      <c r="AS115" s="905"/>
      <c r="AT115" s="906"/>
      <c r="AU115" s="896"/>
      <c r="AV115" s="897"/>
      <c r="AW115" s="897"/>
      <c r="AX115" s="897"/>
      <c r="AY115" s="897"/>
      <c r="AZ115" s="872" t="s">
        <v>355</v>
      </c>
      <c r="BA115" s="873"/>
      <c r="BB115" s="873"/>
      <c r="BC115" s="873"/>
      <c r="BD115" s="873"/>
      <c r="BE115" s="873"/>
      <c r="BF115" s="873"/>
      <c r="BG115" s="873"/>
      <c r="BH115" s="873"/>
      <c r="BI115" s="873"/>
      <c r="BJ115" s="873"/>
      <c r="BK115" s="873"/>
      <c r="BL115" s="873"/>
      <c r="BM115" s="873"/>
      <c r="BN115" s="873"/>
      <c r="BO115" s="873"/>
      <c r="BP115" s="874"/>
      <c r="BQ115" s="875" t="s">
        <v>46</v>
      </c>
      <c r="BR115" s="860"/>
      <c r="BS115" s="860"/>
      <c r="BT115" s="860"/>
      <c r="BU115" s="860"/>
      <c r="BV115" s="860" t="s">
        <v>46</v>
      </c>
      <c r="BW115" s="860"/>
      <c r="BX115" s="860"/>
      <c r="BY115" s="860"/>
      <c r="BZ115" s="860"/>
      <c r="CA115" s="860" t="s">
        <v>46</v>
      </c>
      <c r="CB115" s="860"/>
      <c r="CC115" s="860"/>
      <c r="CD115" s="860"/>
      <c r="CE115" s="860"/>
      <c r="CF115" s="870" t="s">
        <v>46</v>
      </c>
      <c r="CG115" s="871"/>
      <c r="CH115" s="871"/>
      <c r="CI115" s="871"/>
      <c r="CJ115" s="871"/>
      <c r="CK115" s="914"/>
      <c r="CL115" s="915"/>
      <c r="CM115" s="872" t="s">
        <v>354</v>
      </c>
      <c r="CN115" s="873"/>
      <c r="CO115" s="873"/>
      <c r="CP115" s="873"/>
      <c r="CQ115" s="873"/>
      <c r="CR115" s="873"/>
      <c r="CS115" s="873"/>
      <c r="CT115" s="873"/>
      <c r="CU115" s="873"/>
      <c r="CV115" s="873"/>
      <c r="CW115" s="873"/>
      <c r="CX115" s="873"/>
      <c r="CY115" s="873"/>
      <c r="CZ115" s="873"/>
      <c r="DA115" s="873"/>
      <c r="DB115" s="873"/>
      <c r="DC115" s="873"/>
      <c r="DD115" s="873"/>
      <c r="DE115" s="873"/>
      <c r="DF115" s="874"/>
      <c r="DG115" s="929" t="s">
        <v>46</v>
      </c>
      <c r="DH115" s="924"/>
      <c r="DI115" s="924"/>
      <c r="DJ115" s="924"/>
      <c r="DK115" s="925"/>
      <c r="DL115" s="923" t="s">
        <v>46</v>
      </c>
      <c r="DM115" s="924"/>
      <c r="DN115" s="924"/>
      <c r="DO115" s="924"/>
      <c r="DP115" s="925"/>
      <c r="DQ115" s="923" t="s">
        <v>46</v>
      </c>
      <c r="DR115" s="924"/>
      <c r="DS115" s="924"/>
      <c r="DT115" s="924"/>
      <c r="DU115" s="925"/>
      <c r="DV115" s="926" t="s">
        <v>46</v>
      </c>
      <c r="DW115" s="927"/>
      <c r="DX115" s="927"/>
      <c r="DY115" s="927"/>
      <c r="DZ115" s="928"/>
    </row>
    <row r="116" spans="1:130" s="88" customFormat="1" ht="26.25" customHeight="1" x14ac:dyDescent="0.15">
      <c r="A116" s="934"/>
      <c r="B116" s="935"/>
      <c r="C116" s="936" t="s">
        <v>353</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15</v>
      </c>
      <c r="AB116" s="924"/>
      <c r="AC116" s="924"/>
      <c r="AD116" s="924"/>
      <c r="AE116" s="925"/>
      <c r="AF116" s="923">
        <v>10</v>
      </c>
      <c r="AG116" s="924"/>
      <c r="AH116" s="924"/>
      <c r="AI116" s="924"/>
      <c r="AJ116" s="925"/>
      <c r="AK116" s="923">
        <v>2</v>
      </c>
      <c r="AL116" s="924"/>
      <c r="AM116" s="924"/>
      <c r="AN116" s="924"/>
      <c r="AO116" s="925"/>
      <c r="AP116" s="926">
        <v>0</v>
      </c>
      <c r="AQ116" s="927"/>
      <c r="AR116" s="927"/>
      <c r="AS116" s="927"/>
      <c r="AT116" s="928"/>
      <c r="AU116" s="896"/>
      <c r="AV116" s="897"/>
      <c r="AW116" s="897"/>
      <c r="AX116" s="897"/>
      <c r="AY116" s="897"/>
      <c r="AZ116" s="938" t="s">
        <v>352</v>
      </c>
      <c r="BA116" s="939"/>
      <c r="BB116" s="939"/>
      <c r="BC116" s="939"/>
      <c r="BD116" s="939"/>
      <c r="BE116" s="939"/>
      <c r="BF116" s="939"/>
      <c r="BG116" s="939"/>
      <c r="BH116" s="939"/>
      <c r="BI116" s="939"/>
      <c r="BJ116" s="939"/>
      <c r="BK116" s="939"/>
      <c r="BL116" s="939"/>
      <c r="BM116" s="939"/>
      <c r="BN116" s="939"/>
      <c r="BO116" s="939"/>
      <c r="BP116" s="940"/>
      <c r="BQ116" s="875" t="s">
        <v>46</v>
      </c>
      <c r="BR116" s="860"/>
      <c r="BS116" s="860"/>
      <c r="BT116" s="860"/>
      <c r="BU116" s="860"/>
      <c r="BV116" s="860" t="s">
        <v>46</v>
      </c>
      <c r="BW116" s="860"/>
      <c r="BX116" s="860"/>
      <c r="BY116" s="860"/>
      <c r="BZ116" s="860"/>
      <c r="CA116" s="860" t="s">
        <v>46</v>
      </c>
      <c r="CB116" s="860"/>
      <c r="CC116" s="860"/>
      <c r="CD116" s="860"/>
      <c r="CE116" s="860"/>
      <c r="CF116" s="870" t="s">
        <v>46</v>
      </c>
      <c r="CG116" s="871"/>
      <c r="CH116" s="871"/>
      <c r="CI116" s="871"/>
      <c r="CJ116" s="871"/>
      <c r="CK116" s="914"/>
      <c r="CL116" s="915"/>
      <c r="CM116" s="872" t="s">
        <v>330</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929" t="s">
        <v>46</v>
      </c>
      <c r="DH116" s="924"/>
      <c r="DI116" s="924"/>
      <c r="DJ116" s="924"/>
      <c r="DK116" s="925"/>
      <c r="DL116" s="923" t="s">
        <v>46</v>
      </c>
      <c r="DM116" s="924"/>
      <c r="DN116" s="924"/>
      <c r="DO116" s="924"/>
      <c r="DP116" s="925"/>
      <c r="DQ116" s="923" t="s">
        <v>46</v>
      </c>
      <c r="DR116" s="924"/>
      <c r="DS116" s="924"/>
      <c r="DT116" s="924"/>
      <c r="DU116" s="925"/>
      <c r="DV116" s="926" t="s">
        <v>46</v>
      </c>
      <c r="DW116" s="927"/>
      <c r="DX116" s="927"/>
      <c r="DY116" s="927"/>
      <c r="DZ116" s="928"/>
    </row>
    <row r="117" spans="1:130" s="88" customFormat="1" ht="26.25" customHeight="1" x14ac:dyDescent="0.15">
      <c r="A117" s="883" t="s">
        <v>42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941" t="s">
        <v>351</v>
      </c>
      <c r="Z117" s="868"/>
      <c r="AA117" s="942">
        <v>768379</v>
      </c>
      <c r="AB117" s="943"/>
      <c r="AC117" s="943"/>
      <c r="AD117" s="943"/>
      <c r="AE117" s="944"/>
      <c r="AF117" s="945">
        <v>724953</v>
      </c>
      <c r="AG117" s="943"/>
      <c r="AH117" s="943"/>
      <c r="AI117" s="943"/>
      <c r="AJ117" s="944"/>
      <c r="AK117" s="945">
        <v>626190</v>
      </c>
      <c r="AL117" s="943"/>
      <c r="AM117" s="943"/>
      <c r="AN117" s="943"/>
      <c r="AO117" s="944"/>
      <c r="AP117" s="946"/>
      <c r="AQ117" s="947"/>
      <c r="AR117" s="947"/>
      <c r="AS117" s="947"/>
      <c r="AT117" s="948"/>
      <c r="AU117" s="896"/>
      <c r="AV117" s="897"/>
      <c r="AW117" s="897"/>
      <c r="AX117" s="897"/>
      <c r="AY117" s="897"/>
      <c r="AZ117" s="953" t="s">
        <v>350</v>
      </c>
      <c r="BA117" s="954"/>
      <c r="BB117" s="954"/>
      <c r="BC117" s="954"/>
      <c r="BD117" s="954"/>
      <c r="BE117" s="954"/>
      <c r="BF117" s="954"/>
      <c r="BG117" s="954"/>
      <c r="BH117" s="954"/>
      <c r="BI117" s="954"/>
      <c r="BJ117" s="954"/>
      <c r="BK117" s="954"/>
      <c r="BL117" s="954"/>
      <c r="BM117" s="954"/>
      <c r="BN117" s="954"/>
      <c r="BO117" s="954"/>
      <c r="BP117" s="955"/>
      <c r="BQ117" s="875" t="s">
        <v>46</v>
      </c>
      <c r="BR117" s="860"/>
      <c r="BS117" s="860"/>
      <c r="BT117" s="860"/>
      <c r="BU117" s="860"/>
      <c r="BV117" s="860" t="s">
        <v>46</v>
      </c>
      <c r="BW117" s="860"/>
      <c r="BX117" s="860"/>
      <c r="BY117" s="860"/>
      <c r="BZ117" s="860"/>
      <c r="CA117" s="860" t="s">
        <v>46</v>
      </c>
      <c r="CB117" s="860"/>
      <c r="CC117" s="860"/>
      <c r="CD117" s="860"/>
      <c r="CE117" s="860"/>
      <c r="CF117" s="870" t="s">
        <v>46</v>
      </c>
      <c r="CG117" s="871"/>
      <c r="CH117" s="871"/>
      <c r="CI117" s="871"/>
      <c r="CJ117" s="871"/>
      <c r="CK117" s="914"/>
      <c r="CL117" s="915"/>
      <c r="CM117" s="872" t="s">
        <v>327</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929" t="s">
        <v>46</v>
      </c>
      <c r="DH117" s="924"/>
      <c r="DI117" s="924"/>
      <c r="DJ117" s="924"/>
      <c r="DK117" s="925"/>
      <c r="DL117" s="923" t="s">
        <v>46</v>
      </c>
      <c r="DM117" s="924"/>
      <c r="DN117" s="924"/>
      <c r="DO117" s="924"/>
      <c r="DP117" s="925"/>
      <c r="DQ117" s="923" t="s">
        <v>46</v>
      </c>
      <c r="DR117" s="924"/>
      <c r="DS117" s="924"/>
      <c r="DT117" s="924"/>
      <c r="DU117" s="925"/>
      <c r="DV117" s="926" t="s">
        <v>46</v>
      </c>
      <c r="DW117" s="927"/>
      <c r="DX117" s="927"/>
      <c r="DY117" s="927"/>
      <c r="DZ117" s="928"/>
    </row>
    <row r="118" spans="1:130" s="88" customFormat="1" ht="26.25" customHeight="1" x14ac:dyDescent="0.15">
      <c r="A118" s="883" t="s">
        <v>349</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6" t="s">
        <v>348</v>
      </c>
      <c r="AB118" s="867"/>
      <c r="AC118" s="867"/>
      <c r="AD118" s="867"/>
      <c r="AE118" s="868"/>
      <c r="AF118" s="866" t="s">
        <v>347</v>
      </c>
      <c r="AG118" s="867"/>
      <c r="AH118" s="867"/>
      <c r="AI118" s="867"/>
      <c r="AJ118" s="868"/>
      <c r="AK118" s="866" t="s">
        <v>207</v>
      </c>
      <c r="AL118" s="867"/>
      <c r="AM118" s="867"/>
      <c r="AN118" s="867"/>
      <c r="AO118" s="868"/>
      <c r="AP118" s="949" t="s">
        <v>346</v>
      </c>
      <c r="AQ118" s="950"/>
      <c r="AR118" s="950"/>
      <c r="AS118" s="950"/>
      <c r="AT118" s="951"/>
      <c r="AU118" s="896"/>
      <c r="AV118" s="897"/>
      <c r="AW118" s="897"/>
      <c r="AX118" s="897"/>
      <c r="AY118" s="897"/>
      <c r="AZ118" s="952" t="s">
        <v>345</v>
      </c>
      <c r="BA118" s="936"/>
      <c r="BB118" s="936"/>
      <c r="BC118" s="936"/>
      <c r="BD118" s="936"/>
      <c r="BE118" s="936"/>
      <c r="BF118" s="936"/>
      <c r="BG118" s="936"/>
      <c r="BH118" s="936"/>
      <c r="BI118" s="936"/>
      <c r="BJ118" s="936"/>
      <c r="BK118" s="936"/>
      <c r="BL118" s="936"/>
      <c r="BM118" s="936"/>
      <c r="BN118" s="936"/>
      <c r="BO118" s="936"/>
      <c r="BP118" s="937"/>
      <c r="BQ118" s="958" t="s">
        <v>46</v>
      </c>
      <c r="BR118" s="956"/>
      <c r="BS118" s="956"/>
      <c r="BT118" s="956"/>
      <c r="BU118" s="956"/>
      <c r="BV118" s="956" t="s">
        <v>46</v>
      </c>
      <c r="BW118" s="956"/>
      <c r="BX118" s="956"/>
      <c r="BY118" s="956"/>
      <c r="BZ118" s="956"/>
      <c r="CA118" s="956" t="s">
        <v>46</v>
      </c>
      <c r="CB118" s="956"/>
      <c r="CC118" s="956"/>
      <c r="CD118" s="956"/>
      <c r="CE118" s="956"/>
      <c r="CF118" s="870" t="s">
        <v>46</v>
      </c>
      <c r="CG118" s="871"/>
      <c r="CH118" s="871"/>
      <c r="CI118" s="871"/>
      <c r="CJ118" s="871"/>
      <c r="CK118" s="914"/>
      <c r="CL118" s="915"/>
      <c r="CM118" s="872" t="s">
        <v>324</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929" t="s">
        <v>46</v>
      </c>
      <c r="DH118" s="924"/>
      <c r="DI118" s="924"/>
      <c r="DJ118" s="924"/>
      <c r="DK118" s="925"/>
      <c r="DL118" s="923" t="s">
        <v>46</v>
      </c>
      <c r="DM118" s="924"/>
      <c r="DN118" s="924"/>
      <c r="DO118" s="924"/>
      <c r="DP118" s="925"/>
      <c r="DQ118" s="923" t="s">
        <v>46</v>
      </c>
      <c r="DR118" s="924"/>
      <c r="DS118" s="924"/>
      <c r="DT118" s="924"/>
      <c r="DU118" s="925"/>
      <c r="DV118" s="926" t="s">
        <v>46</v>
      </c>
      <c r="DW118" s="927"/>
      <c r="DX118" s="927"/>
      <c r="DY118" s="927"/>
      <c r="DZ118" s="928"/>
    </row>
    <row r="119" spans="1:130" s="88" customFormat="1" ht="26.25" customHeight="1" x14ac:dyDescent="0.15">
      <c r="A119" s="1012" t="s">
        <v>344</v>
      </c>
      <c r="B119" s="913"/>
      <c r="C119" s="907" t="s">
        <v>343</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46</v>
      </c>
      <c r="AB119" s="888"/>
      <c r="AC119" s="888"/>
      <c r="AD119" s="888"/>
      <c r="AE119" s="889"/>
      <c r="AF119" s="890" t="s">
        <v>46</v>
      </c>
      <c r="AG119" s="888"/>
      <c r="AH119" s="888"/>
      <c r="AI119" s="888"/>
      <c r="AJ119" s="889"/>
      <c r="AK119" s="890" t="s">
        <v>46</v>
      </c>
      <c r="AL119" s="888"/>
      <c r="AM119" s="888"/>
      <c r="AN119" s="888"/>
      <c r="AO119" s="889"/>
      <c r="AP119" s="891" t="s">
        <v>46</v>
      </c>
      <c r="AQ119" s="892"/>
      <c r="AR119" s="892"/>
      <c r="AS119" s="892"/>
      <c r="AT119" s="893"/>
      <c r="AU119" s="898"/>
      <c r="AV119" s="899"/>
      <c r="AW119" s="899"/>
      <c r="AX119" s="899"/>
      <c r="AY119" s="899"/>
      <c r="AZ119" s="98" t="s">
        <v>42</v>
      </c>
      <c r="BA119" s="98"/>
      <c r="BB119" s="98"/>
      <c r="BC119" s="98"/>
      <c r="BD119" s="98"/>
      <c r="BE119" s="98"/>
      <c r="BF119" s="98"/>
      <c r="BG119" s="98"/>
      <c r="BH119" s="98"/>
      <c r="BI119" s="98"/>
      <c r="BJ119" s="98"/>
      <c r="BK119" s="98"/>
      <c r="BL119" s="98"/>
      <c r="BM119" s="98"/>
      <c r="BN119" s="98"/>
      <c r="BO119" s="941" t="s">
        <v>342</v>
      </c>
      <c r="BP119" s="957"/>
      <c r="BQ119" s="958">
        <v>6000251</v>
      </c>
      <c r="BR119" s="956"/>
      <c r="BS119" s="956"/>
      <c r="BT119" s="956"/>
      <c r="BU119" s="956"/>
      <c r="BV119" s="956">
        <v>5509217</v>
      </c>
      <c r="BW119" s="956"/>
      <c r="BX119" s="956"/>
      <c r="BY119" s="956"/>
      <c r="BZ119" s="956"/>
      <c r="CA119" s="956">
        <v>5700145</v>
      </c>
      <c r="CB119" s="956"/>
      <c r="CC119" s="956"/>
      <c r="CD119" s="956"/>
      <c r="CE119" s="956"/>
      <c r="CF119" s="959"/>
      <c r="CG119" s="960"/>
      <c r="CH119" s="960"/>
      <c r="CI119" s="960"/>
      <c r="CJ119" s="961"/>
      <c r="CK119" s="916"/>
      <c r="CL119" s="917"/>
      <c r="CM119" s="952" t="s">
        <v>321</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62">
        <v>10221</v>
      </c>
      <c r="DH119" s="963"/>
      <c r="DI119" s="963"/>
      <c r="DJ119" s="963"/>
      <c r="DK119" s="964"/>
      <c r="DL119" s="965">
        <v>7335</v>
      </c>
      <c r="DM119" s="963"/>
      <c r="DN119" s="963"/>
      <c r="DO119" s="963"/>
      <c r="DP119" s="964"/>
      <c r="DQ119" s="965">
        <v>15624</v>
      </c>
      <c r="DR119" s="963"/>
      <c r="DS119" s="963"/>
      <c r="DT119" s="963"/>
      <c r="DU119" s="964"/>
      <c r="DV119" s="966">
        <v>0.6</v>
      </c>
      <c r="DW119" s="967"/>
      <c r="DX119" s="967"/>
      <c r="DY119" s="967"/>
      <c r="DZ119" s="968"/>
    </row>
    <row r="120" spans="1:130" s="88" customFormat="1" ht="26.25" customHeight="1" x14ac:dyDescent="0.15">
      <c r="A120" s="1013"/>
      <c r="B120" s="915"/>
      <c r="C120" s="872" t="s">
        <v>341</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929" t="s">
        <v>46</v>
      </c>
      <c r="AB120" s="924"/>
      <c r="AC120" s="924"/>
      <c r="AD120" s="924"/>
      <c r="AE120" s="925"/>
      <c r="AF120" s="923" t="s">
        <v>46</v>
      </c>
      <c r="AG120" s="924"/>
      <c r="AH120" s="924"/>
      <c r="AI120" s="924"/>
      <c r="AJ120" s="925"/>
      <c r="AK120" s="923" t="s">
        <v>46</v>
      </c>
      <c r="AL120" s="924"/>
      <c r="AM120" s="924"/>
      <c r="AN120" s="924"/>
      <c r="AO120" s="925"/>
      <c r="AP120" s="926" t="s">
        <v>46</v>
      </c>
      <c r="AQ120" s="927"/>
      <c r="AR120" s="927"/>
      <c r="AS120" s="927"/>
      <c r="AT120" s="928"/>
      <c r="AU120" s="969" t="s">
        <v>340</v>
      </c>
      <c r="AV120" s="970"/>
      <c r="AW120" s="970"/>
      <c r="AX120" s="970"/>
      <c r="AY120" s="971"/>
      <c r="AZ120" s="907" t="s">
        <v>339</v>
      </c>
      <c r="BA120" s="885"/>
      <c r="BB120" s="885"/>
      <c r="BC120" s="885"/>
      <c r="BD120" s="885"/>
      <c r="BE120" s="885"/>
      <c r="BF120" s="885"/>
      <c r="BG120" s="885"/>
      <c r="BH120" s="885"/>
      <c r="BI120" s="885"/>
      <c r="BJ120" s="885"/>
      <c r="BK120" s="885"/>
      <c r="BL120" s="885"/>
      <c r="BM120" s="885"/>
      <c r="BN120" s="885"/>
      <c r="BO120" s="885"/>
      <c r="BP120" s="886"/>
      <c r="BQ120" s="908">
        <v>1906565</v>
      </c>
      <c r="BR120" s="909"/>
      <c r="BS120" s="909"/>
      <c r="BT120" s="909"/>
      <c r="BU120" s="909"/>
      <c r="BV120" s="909">
        <v>2038984</v>
      </c>
      <c r="BW120" s="909"/>
      <c r="BX120" s="909"/>
      <c r="BY120" s="909"/>
      <c r="BZ120" s="909"/>
      <c r="CA120" s="909">
        <v>2378048</v>
      </c>
      <c r="CB120" s="909"/>
      <c r="CC120" s="909"/>
      <c r="CD120" s="909"/>
      <c r="CE120" s="909"/>
      <c r="CF120" s="910">
        <v>95.8</v>
      </c>
      <c r="CG120" s="911"/>
      <c r="CH120" s="911"/>
      <c r="CI120" s="911"/>
      <c r="CJ120" s="911"/>
      <c r="CK120" s="980" t="s">
        <v>338</v>
      </c>
      <c r="CL120" s="981"/>
      <c r="CM120" s="981"/>
      <c r="CN120" s="981"/>
      <c r="CO120" s="982"/>
      <c r="CP120" s="977" t="s">
        <v>337</v>
      </c>
      <c r="CQ120" s="978"/>
      <c r="CR120" s="978"/>
      <c r="CS120" s="978"/>
      <c r="CT120" s="978"/>
      <c r="CU120" s="978"/>
      <c r="CV120" s="978"/>
      <c r="CW120" s="978"/>
      <c r="CX120" s="978"/>
      <c r="CY120" s="978"/>
      <c r="CZ120" s="978"/>
      <c r="DA120" s="978"/>
      <c r="DB120" s="978"/>
      <c r="DC120" s="978"/>
      <c r="DD120" s="978"/>
      <c r="DE120" s="978"/>
      <c r="DF120" s="979"/>
      <c r="DG120" s="908">
        <v>1640643</v>
      </c>
      <c r="DH120" s="909"/>
      <c r="DI120" s="909"/>
      <c r="DJ120" s="909"/>
      <c r="DK120" s="909"/>
      <c r="DL120" s="909">
        <v>1485137</v>
      </c>
      <c r="DM120" s="909"/>
      <c r="DN120" s="909"/>
      <c r="DO120" s="909"/>
      <c r="DP120" s="909"/>
      <c r="DQ120" s="909">
        <v>1352777</v>
      </c>
      <c r="DR120" s="909"/>
      <c r="DS120" s="909"/>
      <c r="DT120" s="909"/>
      <c r="DU120" s="909"/>
      <c r="DV120" s="918">
        <v>54.5</v>
      </c>
      <c r="DW120" s="918"/>
      <c r="DX120" s="918"/>
      <c r="DY120" s="918"/>
      <c r="DZ120" s="919"/>
    </row>
    <row r="121" spans="1:130" s="88" customFormat="1" ht="26.25" customHeight="1" x14ac:dyDescent="0.15">
      <c r="A121" s="1013"/>
      <c r="B121" s="915"/>
      <c r="C121" s="953" t="s">
        <v>336</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929" t="s">
        <v>46</v>
      </c>
      <c r="AB121" s="924"/>
      <c r="AC121" s="924"/>
      <c r="AD121" s="924"/>
      <c r="AE121" s="925"/>
      <c r="AF121" s="923" t="s">
        <v>46</v>
      </c>
      <c r="AG121" s="924"/>
      <c r="AH121" s="924"/>
      <c r="AI121" s="924"/>
      <c r="AJ121" s="925"/>
      <c r="AK121" s="923" t="s">
        <v>46</v>
      </c>
      <c r="AL121" s="924"/>
      <c r="AM121" s="924"/>
      <c r="AN121" s="924"/>
      <c r="AO121" s="925"/>
      <c r="AP121" s="926" t="s">
        <v>46</v>
      </c>
      <c r="AQ121" s="927"/>
      <c r="AR121" s="927"/>
      <c r="AS121" s="927"/>
      <c r="AT121" s="928"/>
      <c r="AU121" s="972"/>
      <c r="AV121" s="973"/>
      <c r="AW121" s="973"/>
      <c r="AX121" s="973"/>
      <c r="AY121" s="974"/>
      <c r="AZ121" s="872" t="s">
        <v>335</v>
      </c>
      <c r="BA121" s="873"/>
      <c r="BB121" s="873"/>
      <c r="BC121" s="873"/>
      <c r="BD121" s="873"/>
      <c r="BE121" s="873"/>
      <c r="BF121" s="873"/>
      <c r="BG121" s="873"/>
      <c r="BH121" s="873"/>
      <c r="BI121" s="873"/>
      <c r="BJ121" s="873"/>
      <c r="BK121" s="873"/>
      <c r="BL121" s="873"/>
      <c r="BM121" s="873"/>
      <c r="BN121" s="873"/>
      <c r="BO121" s="873"/>
      <c r="BP121" s="874"/>
      <c r="BQ121" s="875">
        <v>20462</v>
      </c>
      <c r="BR121" s="860"/>
      <c r="BS121" s="860"/>
      <c r="BT121" s="860"/>
      <c r="BU121" s="860"/>
      <c r="BV121" s="860">
        <v>10950</v>
      </c>
      <c r="BW121" s="860"/>
      <c r="BX121" s="860"/>
      <c r="BY121" s="860"/>
      <c r="BZ121" s="860"/>
      <c r="CA121" s="860">
        <v>8056</v>
      </c>
      <c r="CB121" s="860"/>
      <c r="CC121" s="860"/>
      <c r="CD121" s="860"/>
      <c r="CE121" s="860"/>
      <c r="CF121" s="870">
        <v>0.3</v>
      </c>
      <c r="CG121" s="871"/>
      <c r="CH121" s="871"/>
      <c r="CI121" s="871"/>
      <c r="CJ121" s="871"/>
      <c r="CK121" s="983"/>
      <c r="CL121" s="984"/>
      <c r="CM121" s="984"/>
      <c r="CN121" s="984"/>
      <c r="CO121" s="985"/>
      <c r="CP121" s="995" t="s">
        <v>334</v>
      </c>
      <c r="CQ121" s="996"/>
      <c r="CR121" s="996"/>
      <c r="CS121" s="996"/>
      <c r="CT121" s="996"/>
      <c r="CU121" s="996"/>
      <c r="CV121" s="996"/>
      <c r="CW121" s="996"/>
      <c r="CX121" s="996"/>
      <c r="CY121" s="996"/>
      <c r="CZ121" s="996"/>
      <c r="DA121" s="996"/>
      <c r="DB121" s="996"/>
      <c r="DC121" s="996"/>
      <c r="DD121" s="996"/>
      <c r="DE121" s="996"/>
      <c r="DF121" s="997"/>
      <c r="DG121" s="875">
        <v>351787</v>
      </c>
      <c r="DH121" s="860"/>
      <c r="DI121" s="860"/>
      <c r="DJ121" s="860"/>
      <c r="DK121" s="860"/>
      <c r="DL121" s="860">
        <v>328965</v>
      </c>
      <c r="DM121" s="860"/>
      <c r="DN121" s="860"/>
      <c r="DO121" s="860"/>
      <c r="DP121" s="860"/>
      <c r="DQ121" s="860">
        <v>312434</v>
      </c>
      <c r="DR121" s="860"/>
      <c r="DS121" s="860"/>
      <c r="DT121" s="860"/>
      <c r="DU121" s="860"/>
      <c r="DV121" s="861">
        <v>12.6</v>
      </c>
      <c r="DW121" s="861"/>
      <c r="DX121" s="861"/>
      <c r="DY121" s="861"/>
      <c r="DZ121" s="862"/>
    </row>
    <row r="122" spans="1:130" s="88" customFormat="1" ht="26.25" customHeight="1" x14ac:dyDescent="0.15">
      <c r="A122" s="1013"/>
      <c r="B122" s="915"/>
      <c r="C122" s="872" t="s">
        <v>333</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929" t="s">
        <v>46</v>
      </c>
      <c r="AB122" s="924"/>
      <c r="AC122" s="924"/>
      <c r="AD122" s="924"/>
      <c r="AE122" s="925"/>
      <c r="AF122" s="923" t="s">
        <v>46</v>
      </c>
      <c r="AG122" s="924"/>
      <c r="AH122" s="924"/>
      <c r="AI122" s="924"/>
      <c r="AJ122" s="925"/>
      <c r="AK122" s="923" t="s">
        <v>46</v>
      </c>
      <c r="AL122" s="924"/>
      <c r="AM122" s="924"/>
      <c r="AN122" s="924"/>
      <c r="AO122" s="925"/>
      <c r="AP122" s="926" t="s">
        <v>46</v>
      </c>
      <c r="AQ122" s="927"/>
      <c r="AR122" s="927"/>
      <c r="AS122" s="927"/>
      <c r="AT122" s="928"/>
      <c r="AU122" s="972"/>
      <c r="AV122" s="973"/>
      <c r="AW122" s="973"/>
      <c r="AX122" s="973"/>
      <c r="AY122" s="974"/>
      <c r="AZ122" s="952" t="s">
        <v>332</v>
      </c>
      <c r="BA122" s="936"/>
      <c r="BB122" s="936"/>
      <c r="BC122" s="936"/>
      <c r="BD122" s="936"/>
      <c r="BE122" s="936"/>
      <c r="BF122" s="936"/>
      <c r="BG122" s="936"/>
      <c r="BH122" s="936"/>
      <c r="BI122" s="936"/>
      <c r="BJ122" s="936"/>
      <c r="BK122" s="936"/>
      <c r="BL122" s="936"/>
      <c r="BM122" s="936"/>
      <c r="BN122" s="936"/>
      <c r="BO122" s="936"/>
      <c r="BP122" s="937"/>
      <c r="BQ122" s="958">
        <v>3324259</v>
      </c>
      <c r="BR122" s="956"/>
      <c r="BS122" s="956"/>
      <c r="BT122" s="956"/>
      <c r="BU122" s="956"/>
      <c r="BV122" s="956">
        <v>3108997</v>
      </c>
      <c r="BW122" s="956"/>
      <c r="BX122" s="956"/>
      <c r="BY122" s="956"/>
      <c r="BZ122" s="956"/>
      <c r="CA122" s="956">
        <v>3140412</v>
      </c>
      <c r="CB122" s="956"/>
      <c r="CC122" s="956"/>
      <c r="CD122" s="956"/>
      <c r="CE122" s="956"/>
      <c r="CF122" s="993">
        <v>126.5</v>
      </c>
      <c r="CG122" s="994"/>
      <c r="CH122" s="994"/>
      <c r="CI122" s="994"/>
      <c r="CJ122" s="994"/>
      <c r="CK122" s="983"/>
      <c r="CL122" s="984"/>
      <c r="CM122" s="984"/>
      <c r="CN122" s="984"/>
      <c r="CO122" s="985"/>
      <c r="CP122" s="995" t="s">
        <v>331</v>
      </c>
      <c r="CQ122" s="996"/>
      <c r="CR122" s="996"/>
      <c r="CS122" s="996"/>
      <c r="CT122" s="996"/>
      <c r="CU122" s="996"/>
      <c r="CV122" s="996"/>
      <c r="CW122" s="996"/>
      <c r="CX122" s="996"/>
      <c r="CY122" s="996"/>
      <c r="CZ122" s="996"/>
      <c r="DA122" s="996"/>
      <c r="DB122" s="996"/>
      <c r="DC122" s="996"/>
      <c r="DD122" s="996"/>
      <c r="DE122" s="996"/>
      <c r="DF122" s="997"/>
      <c r="DG122" s="875" t="s">
        <v>46</v>
      </c>
      <c r="DH122" s="860"/>
      <c r="DI122" s="860"/>
      <c r="DJ122" s="860"/>
      <c r="DK122" s="860"/>
      <c r="DL122" s="860" t="s">
        <v>46</v>
      </c>
      <c r="DM122" s="860"/>
      <c r="DN122" s="860"/>
      <c r="DO122" s="860"/>
      <c r="DP122" s="860"/>
      <c r="DQ122" s="860" t="s">
        <v>46</v>
      </c>
      <c r="DR122" s="860"/>
      <c r="DS122" s="860"/>
      <c r="DT122" s="860"/>
      <c r="DU122" s="860"/>
      <c r="DV122" s="861" t="s">
        <v>46</v>
      </c>
      <c r="DW122" s="861"/>
      <c r="DX122" s="861"/>
      <c r="DY122" s="861"/>
      <c r="DZ122" s="862"/>
    </row>
    <row r="123" spans="1:130" s="88" customFormat="1" ht="26.25" customHeight="1" x14ac:dyDescent="0.15">
      <c r="A123" s="1013"/>
      <c r="B123" s="915"/>
      <c r="C123" s="872" t="s">
        <v>330</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929" t="s">
        <v>46</v>
      </c>
      <c r="AB123" s="924"/>
      <c r="AC123" s="924"/>
      <c r="AD123" s="924"/>
      <c r="AE123" s="925"/>
      <c r="AF123" s="923" t="s">
        <v>46</v>
      </c>
      <c r="AG123" s="924"/>
      <c r="AH123" s="924"/>
      <c r="AI123" s="924"/>
      <c r="AJ123" s="925"/>
      <c r="AK123" s="923" t="s">
        <v>46</v>
      </c>
      <c r="AL123" s="924"/>
      <c r="AM123" s="924"/>
      <c r="AN123" s="924"/>
      <c r="AO123" s="925"/>
      <c r="AP123" s="926" t="s">
        <v>46</v>
      </c>
      <c r="AQ123" s="927"/>
      <c r="AR123" s="927"/>
      <c r="AS123" s="927"/>
      <c r="AT123" s="928"/>
      <c r="AU123" s="975"/>
      <c r="AV123" s="976"/>
      <c r="AW123" s="976"/>
      <c r="AX123" s="976"/>
      <c r="AY123" s="976"/>
      <c r="AZ123" s="98" t="s">
        <v>42</v>
      </c>
      <c r="BA123" s="98"/>
      <c r="BB123" s="98"/>
      <c r="BC123" s="98"/>
      <c r="BD123" s="98"/>
      <c r="BE123" s="98"/>
      <c r="BF123" s="98"/>
      <c r="BG123" s="98"/>
      <c r="BH123" s="98"/>
      <c r="BI123" s="98"/>
      <c r="BJ123" s="98"/>
      <c r="BK123" s="98"/>
      <c r="BL123" s="98"/>
      <c r="BM123" s="98"/>
      <c r="BN123" s="98"/>
      <c r="BO123" s="941" t="s">
        <v>329</v>
      </c>
      <c r="BP123" s="957"/>
      <c r="BQ123" s="1010">
        <v>5251286</v>
      </c>
      <c r="BR123" s="1011"/>
      <c r="BS123" s="1011"/>
      <c r="BT123" s="1011"/>
      <c r="BU123" s="1011"/>
      <c r="BV123" s="1011">
        <v>5158931</v>
      </c>
      <c r="BW123" s="1011"/>
      <c r="BX123" s="1011"/>
      <c r="BY123" s="1011"/>
      <c r="BZ123" s="1011"/>
      <c r="CA123" s="1011">
        <v>5526516</v>
      </c>
      <c r="CB123" s="1011"/>
      <c r="CC123" s="1011"/>
      <c r="CD123" s="1011"/>
      <c r="CE123" s="1011"/>
      <c r="CF123" s="959"/>
      <c r="CG123" s="960"/>
      <c r="CH123" s="960"/>
      <c r="CI123" s="960"/>
      <c r="CJ123" s="961"/>
      <c r="CK123" s="983"/>
      <c r="CL123" s="984"/>
      <c r="CM123" s="984"/>
      <c r="CN123" s="984"/>
      <c r="CO123" s="985"/>
      <c r="CP123" s="995" t="s">
        <v>328</v>
      </c>
      <c r="CQ123" s="996"/>
      <c r="CR123" s="996"/>
      <c r="CS123" s="996"/>
      <c r="CT123" s="996"/>
      <c r="CU123" s="996"/>
      <c r="CV123" s="996"/>
      <c r="CW123" s="996"/>
      <c r="CX123" s="996"/>
      <c r="CY123" s="996"/>
      <c r="CZ123" s="996"/>
      <c r="DA123" s="996"/>
      <c r="DB123" s="996"/>
      <c r="DC123" s="996"/>
      <c r="DD123" s="996"/>
      <c r="DE123" s="996"/>
      <c r="DF123" s="997"/>
      <c r="DG123" s="929" t="s">
        <v>46</v>
      </c>
      <c r="DH123" s="924"/>
      <c r="DI123" s="924"/>
      <c r="DJ123" s="924"/>
      <c r="DK123" s="925"/>
      <c r="DL123" s="923" t="s">
        <v>46</v>
      </c>
      <c r="DM123" s="924"/>
      <c r="DN123" s="924"/>
      <c r="DO123" s="924"/>
      <c r="DP123" s="925"/>
      <c r="DQ123" s="923" t="s">
        <v>46</v>
      </c>
      <c r="DR123" s="924"/>
      <c r="DS123" s="924"/>
      <c r="DT123" s="924"/>
      <c r="DU123" s="925"/>
      <c r="DV123" s="926" t="s">
        <v>46</v>
      </c>
      <c r="DW123" s="927"/>
      <c r="DX123" s="927"/>
      <c r="DY123" s="927"/>
      <c r="DZ123" s="928"/>
    </row>
    <row r="124" spans="1:130" s="88" customFormat="1" ht="26.25" customHeight="1" thickBot="1" x14ac:dyDescent="0.2">
      <c r="A124" s="1013"/>
      <c r="B124" s="915"/>
      <c r="C124" s="872" t="s">
        <v>327</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929" t="s">
        <v>46</v>
      </c>
      <c r="AB124" s="924"/>
      <c r="AC124" s="924"/>
      <c r="AD124" s="924"/>
      <c r="AE124" s="925"/>
      <c r="AF124" s="923" t="s">
        <v>46</v>
      </c>
      <c r="AG124" s="924"/>
      <c r="AH124" s="924"/>
      <c r="AI124" s="924"/>
      <c r="AJ124" s="925"/>
      <c r="AK124" s="923" t="s">
        <v>46</v>
      </c>
      <c r="AL124" s="924"/>
      <c r="AM124" s="924"/>
      <c r="AN124" s="924"/>
      <c r="AO124" s="925"/>
      <c r="AP124" s="926" t="s">
        <v>46</v>
      </c>
      <c r="AQ124" s="927"/>
      <c r="AR124" s="927"/>
      <c r="AS124" s="927"/>
      <c r="AT124" s="928"/>
      <c r="AU124" s="1006" t="s">
        <v>326</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35.9</v>
      </c>
      <c r="BR124" s="998"/>
      <c r="BS124" s="998"/>
      <c r="BT124" s="998"/>
      <c r="BU124" s="998"/>
      <c r="BV124" s="998">
        <v>15.5</v>
      </c>
      <c r="BW124" s="998"/>
      <c r="BX124" s="998"/>
      <c r="BY124" s="998"/>
      <c r="BZ124" s="998"/>
      <c r="CA124" s="998">
        <v>6.9</v>
      </c>
      <c r="CB124" s="998"/>
      <c r="CC124" s="998"/>
      <c r="CD124" s="998"/>
      <c r="CE124" s="998"/>
      <c r="CF124" s="999"/>
      <c r="CG124" s="1000"/>
      <c r="CH124" s="1000"/>
      <c r="CI124" s="1000"/>
      <c r="CJ124" s="1001"/>
      <c r="CK124" s="986"/>
      <c r="CL124" s="986"/>
      <c r="CM124" s="986"/>
      <c r="CN124" s="986"/>
      <c r="CO124" s="987"/>
      <c r="CP124" s="995" t="s">
        <v>325</v>
      </c>
      <c r="CQ124" s="996"/>
      <c r="CR124" s="996"/>
      <c r="CS124" s="996"/>
      <c r="CT124" s="996"/>
      <c r="CU124" s="996"/>
      <c r="CV124" s="996"/>
      <c r="CW124" s="996"/>
      <c r="CX124" s="996"/>
      <c r="CY124" s="996"/>
      <c r="CZ124" s="996"/>
      <c r="DA124" s="996"/>
      <c r="DB124" s="996"/>
      <c r="DC124" s="996"/>
      <c r="DD124" s="996"/>
      <c r="DE124" s="996"/>
      <c r="DF124" s="997"/>
      <c r="DG124" s="962" t="s">
        <v>46</v>
      </c>
      <c r="DH124" s="963"/>
      <c r="DI124" s="963"/>
      <c r="DJ124" s="963"/>
      <c r="DK124" s="964"/>
      <c r="DL124" s="965" t="s">
        <v>46</v>
      </c>
      <c r="DM124" s="963"/>
      <c r="DN124" s="963"/>
      <c r="DO124" s="963"/>
      <c r="DP124" s="964"/>
      <c r="DQ124" s="965" t="s">
        <v>46</v>
      </c>
      <c r="DR124" s="963"/>
      <c r="DS124" s="963"/>
      <c r="DT124" s="963"/>
      <c r="DU124" s="964"/>
      <c r="DV124" s="966" t="s">
        <v>46</v>
      </c>
      <c r="DW124" s="967"/>
      <c r="DX124" s="967"/>
      <c r="DY124" s="967"/>
      <c r="DZ124" s="968"/>
    </row>
    <row r="125" spans="1:130" s="88" customFormat="1" ht="26.25" customHeight="1" x14ac:dyDescent="0.15">
      <c r="A125" s="1013"/>
      <c r="B125" s="915"/>
      <c r="C125" s="872" t="s">
        <v>324</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929" t="s">
        <v>46</v>
      </c>
      <c r="AB125" s="924"/>
      <c r="AC125" s="924"/>
      <c r="AD125" s="924"/>
      <c r="AE125" s="925"/>
      <c r="AF125" s="923" t="s">
        <v>46</v>
      </c>
      <c r="AG125" s="924"/>
      <c r="AH125" s="924"/>
      <c r="AI125" s="924"/>
      <c r="AJ125" s="925"/>
      <c r="AK125" s="923" t="s">
        <v>46</v>
      </c>
      <c r="AL125" s="924"/>
      <c r="AM125" s="924"/>
      <c r="AN125" s="924"/>
      <c r="AO125" s="925"/>
      <c r="AP125" s="926" t="s">
        <v>46</v>
      </c>
      <c r="AQ125" s="927"/>
      <c r="AR125" s="927"/>
      <c r="AS125" s="927"/>
      <c r="AT125" s="928"/>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988" t="s">
        <v>323</v>
      </c>
      <c r="CL125" s="981"/>
      <c r="CM125" s="981"/>
      <c r="CN125" s="981"/>
      <c r="CO125" s="982"/>
      <c r="CP125" s="907" t="s">
        <v>322</v>
      </c>
      <c r="CQ125" s="885"/>
      <c r="CR125" s="885"/>
      <c r="CS125" s="885"/>
      <c r="CT125" s="885"/>
      <c r="CU125" s="885"/>
      <c r="CV125" s="885"/>
      <c r="CW125" s="885"/>
      <c r="CX125" s="885"/>
      <c r="CY125" s="885"/>
      <c r="CZ125" s="885"/>
      <c r="DA125" s="885"/>
      <c r="DB125" s="885"/>
      <c r="DC125" s="885"/>
      <c r="DD125" s="885"/>
      <c r="DE125" s="885"/>
      <c r="DF125" s="886"/>
      <c r="DG125" s="908" t="s">
        <v>46</v>
      </c>
      <c r="DH125" s="909"/>
      <c r="DI125" s="909"/>
      <c r="DJ125" s="909"/>
      <c r="DK125" s="909"/>
      <c r="DL125" s="909" t="s">
        <v>46</v>
      </c>
      <c r="DM125" s="909"/>
      <c r="DN125" s="909"/>
      <c r="DO125" s="909"/>
      <c r="DP125" s="909"/>
      <c r="DQ125" s="909" t="s">
        <v>46</v>
      </c>
      <c r="DR125" s="909"/>
      <c r="DS125" s="909"/>
      <c r="DT125" s="909"/>
      <c r="DU125" s="909"/>
      <c r="DV125" s="918" t="s">
        <v>46</v>
      </c>
      <c r="DW125" s="918"/>
      <c r="DX125" s="918"/>
      <c r="DY125" s="918"/>
      <c r="DZ125" s="919"/>
    </row>
    <row r="126" spans="1:130" s="88" customFormat="1" ht="26.25" customHeight="1" thickBot="1" x14ac:dyDescent="0.2">
      <c r="A126" s="1013"/>
      <c r="B126" s="915"/>
      <c r="C126" s="872" t="s">
        <v>321</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929" t="s">
        <v>46</v>
      </c>
      <c r="AB126" s="924"/>
      <c r="AC126" s="924"/>
      <c r="AD126" s="924"/>
      <c r="AE126" s="925"/>
      <c r="AF126" s="923" t="s">
        <v>46</v>
      </c>
      <c r="AG126" s="924"/>
      <c r="AH126" s="924"/>
      <c r="AI126" s="924"/>
      <c r="AJ126" s="925"/>
      <c r="AK126" s="923" t="s">
        <v>46</v>
      </c>
      <c r="AL126" s="924"/>
      <c r="AM126" s="924"/>
      <c r="AN126" s="924"/>
      <c r="AO126" s="925"/>
      <c r="AP126" s="926" t="s">
        <v>46</v>
      </c>
      <c r="AQ126" s="927"/>
      <c r="AR126" s="927"/>
      <c r="AS126" s="927"/>
      <c r="AT126" s="928"/>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989"/>
      <c r="CL126" s="984"/>
      <c r="CM126" s="984"/>
      <c r="CN126" s="984"/>
      <c r="CO126" s="985"/>
      <c r="CP126" s="872" t="s">
        <v>320</v>
      </c>
      <c r="CQ126" s="873"/>
      <c r="CR126" s="873"/>
      <c r="CS126" s="873"/>
      <c r="CT126" s="873"/>
      <c r="CU126" s="873"/>
      <c r="CV126" s="873"/>
      <c r="CW126" s="873"/>
      <c r="CX126" s="873"/>
      <c r="CY126" s="873"/>
      <c r="CZ126" s="873"/>
      <c r="DA126" s="873"/>
      <c r="DB126" s="873"/>
      <c r="DC126" s="873"/>
      <c r="DD126" s="873"/>
      <c r="DE126" s="873"/>
      <c r="DF126" s="874"/>
      <c r="DG126" s="875" t="s">
        <v>46</v>
      </c>
      <c r="DH126" s="860"/>
      <c r="DI126" s="860"/>
      <c r="DJ126" s="860"/>
      <c r="DK126" s="860"/>
      <c r="DL126" s="860" t="s">
        <v>46</v>
      </c>
      <c r="DM126" s="860"/>
      <c r="DN126" s="860"/>
      <c r="DO126" s="860"/>
      <c r="DP126" s="860"/>
      <c r="DQ126" s="860" t="s">
        <v>46</v>
      </c>
      <c r="DR126" s="860"/>
      <c r="DS126" s="860"/>
      <c r="DT126" s="860"/>
      <c r="DU126" s="860"/>
      <c r="DV126" s="861" t="s">
        <v>46</v>
      </c>
      <c r="DW126" s="861"/>
      <c r="DX126" s="861"/>
      <c r="DY126" s="861"/>
      <c r="DZ126" s="862"/>
    </row>
    <row r="127" spans="1:130" s="88" customFormat="1" ht="26.25" customHeight="1" x14ac:dyDescent="0.15">
      <c r="A127" s="1014"/>
      <c r="B127" s="917"/>
      <c r="C127" s="952" t="s">
        <v>319</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v>1710</v>
      </c>
      <c r="AB127" s="924"/>
      <c r="AC127" s="924"/>
      <c r="AD127" s="924"/>
      <c r="AE127" s="925"/>
      <c r="AF127" s="923">
        <v>1049</v>
      </c>
      <c r="AG127" s="924"/>
      <c r="AH127" s="924"/>
      <c r="AI127" s="924"/>
      <c r="AJ127" s="925"/>
      <c r="AK127" s="923">
        <v>1057</v>
      </c>
      <c r="AL127" s="924"/>
      <c r="AM127" s="924"/>
      <c r="AN127" s="924"/>
      <c r="AO127" s="925"/>
      <c r="AP127" s="926">
        <v>0</v>
      </c>
      <c r="AQ127" s="927"/>
      <c r="AR127" s="927"/>
      <c r="AS127" s="927"/>
      <c r="AT127" s="928"/>
      <c r="AU127" s="94"/>
      <c r="AV127" s="94"/>
      <c r="AW127" s="94"/>
      <c r="AX127" s="1002" t="s">
        <v>318</v>
      </c>
      <c r="AY127" s="1003"/>
      <c r="AZ127" s="1003"/>
      <c r="BA127" s="1003"/>
      <c r="BB127" s="1003"/>
      <c r="BC127" s="1003"/>
      <c r="BD127" s="1003"/>
      <c r="BE127" s="1004"/>
      <c r="BF127" s="1005" t="s">
        <v>317</v>
      </c>
      <c r="BG127" s="1003"/>
      <c r="BH127" s="1003"/>
      <c r="BI127" s="1003"/>
      <c r="BJ127" s="1003"/>
      <c r="BK127" s="1003"/>
      <c r="BL127" s="1004"/>
      <c r="BM127" s="1005" t="s">
        <v>316</v>
      </c>
      <c r="BN127" s="1003"/>
      <c r="BO127" s="1003"/>
      <c r="BP127" s="1003"/>
      <c r="BQ127" s="1003"/>
      <c r="BR127" s="1003"/>
      <c r="BS127" s="1004"/>
      <c r="BT127" s="1005" t="s">
        <v>315</v>
      </c>
      <c r="BU127" s="1003"/>
      <c r="BV127" s="1003"/>
      <c r="BW127" s="1003"/>
      <c r="BX127" s="1003"/>
      <c r="BY127" s="1003"/>
      <c r="BZ127" s="1015"/>
      <c r="CA127" s="94"/>
      <c r="CB127" s="94"/>
      <c r="CC127" s="94"/>
      <c r="CD127" s="95"/>
      <c r="CE127" s="95"/>
      <c r="CF127" s="95"/>
      <c r="CG127" s="94"/>
      <c r="CH127" s="94"/>
      <c r="CI127" s="94"/>
      <c r="CJ127" s="93"/>
      <c r="CK127" s="989"/>
      <c r="CL127" s="984"/>
      <c r="CM127" s="984"/>
      <c r="CN127" s="984"/>
      <c r="CO127" s="985"/>
      <c r="CP127" s="872" t="s">
        <v>314</v>
      </c>
      <c r="CQ127" s="873"/>
      <c r="CR127" s="873"/>
      <c r="CS127" s="873"/>
      <c r="CT127" s="873"/>
      <c r="CU127" s="873"/>
      <c r="CV127" s="873"/>
      <c r="CW127" s="873"/>
      <c r="CX127" s="873"/>
      <c r="CY127" s="873"/>
      <c r="CZ127" s="873"/>
      <c r="DA127" s="873"/>
      <c r="DB127" s="873"/>
      <c r="DC127" s="873"/>
      <c r="DD127" s="873"/>
      <c r="DE127" s="873"/>
      <c r="DF127" s="874"/>
      <c r="DG127" s="875" t="s">
        <v>46</v>
      </c>
      <c r="DH127" s="860"/>
      <c r="DI127" s="860"/>
      <c r="DJ127" s="860"/>
      <c r="DK127" s="860"/>
      <c r="DL127" s="860" t="s">
        <v>46</v>
      </c>
      <c r="DM127" s="860"/>
      <c r="DN127" s="860"/>
      <c r="DO127" s="860"/>
      <c r="DP127" s="860"/>
      <c r="DQ127" s="860" t="s">
        <v>46</v>
      </c>
      <c r="DR127" s="860"/>
      <c r="DS127" s="860"/>
      <c r="DT127" s="860"/>
      <c r="DU127" s="860"/>
      <c r="DV127" s="861" t="s">
        <v>46</v>
      </c>
      <c r="DW127" s="861"/>
      <c r="DX127" s="861"/>
      <c r="DY127" s="861"/>
      <c r="DZ127" s="862"/>
    </row>
    <row r="128" spans="1:130" s="88" customFormat="1" ht="26.25" customHeight="1" thickBot="1" x14ac:dyDescent="0.2">
      <c r="A128" s="1016" t="s">
        <v>313</v>
      </c>
      <c r="B128" s="1017"/>
      <c r="C128" s="1017"/>
      <c r="D128" s="1017"/>
      <c r="E128" s="1017"/>
      <c r="F128" s="1017"/>
      <c r="G128" s="1017"/>
      <c r="H128" s="1017"/>
      <c r="I128" s="1017"/>
      <c r="J128" s="1017"/>
      <c r="K128" s="1017"/>
      <c r="L128" s="1017"/>
      <c r="M128" s="1017"/>
      <c r="N128" s="1017"/>
      <c r="O128" s="1017"/>
      <c r="P128" s="1017"/>
      <c r="Q128" s="1017"/>
      <c r="R128" s="1017"/>
      <c r="S128" s="1017"/>
      <c r="T128" s="1017"/>
      <c r="U128" s="1017"/>
      <c r="V128" s="1017"/>
      <c r="W128" s="1018" t="s">
        <v>312</v>
      </c>
      <c r="X128" s="1018"/>
      <c r="Y128" s="1018"/>
      <c r="Z128" s="1019"/>
      <c r="AA128" s="1020">
        <v>9189</v>
      </c>
      <c r="AB128" s="1021"/>
      <c r="AC128" s="1021"/>
      <c r="AD128" s="1021"/>
      <c r="AE128" s="1022"/>
      <c r="AF128" s="1023">
        <v>9026</v>
      </c>
      <c r="AG128" s="1021"/>
      <c r="AH128" s="1021"/>
      <c r="AI128" s="1021"/>
      <c r="AJ128" s="1022"/>
      <c r="AK128" s="1023">
        <v>6945</v>
      </c>
      <c r="AL128" s="1021"/>
      <c r="AM128" s="1021"/>
      <c r="AN128" s="1021"/>
      <c r="AO128" s="1022"/>
      <c r="AP128" s="1024"/>
      <c r="AQ128" s="1025"/>
      <c r="AR128" s="1025"/>
      <c r="AS128" s="1025"/>
      <c r="AT128" s="1026"/>
      <c r="AU128" s="94"/>
      <c r="AV128" s="94"/>
      <c r="AW128" s="94"/>
      <c r="AX128" s="884" t="s">
        <v>311</v>
      </c>
      <c r="AY128" s="885"/>
      <c r="AZ128" s="885"/>
      <c r="BA128" s="885"/>
      <c r="BB128" s="885"/>
      <c r="BC128" s="885"/>
      <c r="BD128" s="885"/>
      <c r="BE128" s="886"/>
      <c r="BF128" s="1027" t="s">
        <v>46</v>
      </c>
      <c r="BG128" s="1028"/>
      <c r="BH128" s="1028"/>
      <c r="BI128" s="1028"/>
      <c r="BJ128" s="1028"/>
      <c r="BK128" s="1028"/>
      <c r="BL128" s="1029"/>
      <c r="BM128" s="1027">
        <v>15</v>
      </c>
      <c r="BN128" s="1028"/>
      <c r="BO128" s="1028"/>
      <c r="BP128" s="1028"/>
      <c r="BQ128" s="1028"/>
      <c r="BR128" s="1028"/>
      <c r="BS128" s="1029"/>
      <c r="BT128" s="1027">
        <v>20</v>
      </c>
      <c r="BU128" s="1028"/>
      <c r="BV128" s="1028"/>
      <c r="BW128" s="1028"/>
      <c r="BX128" s="1028"/>
      <c r="BY128" s="1028"/>
      <c r="BZ128" s="1030"/>
      <c r="CA128" s="95"/>
      <c r="CB128" s="95"/>
      <c r="CC128" s="95"/>
      <c r="CD128" s="95"/>
      <c r="CE128" s="95"/>
      <c r="CF128" s="95"/>
      <c r="CG128" s="94"/>
      <c r="CH128" s="94"/>
      <c r="CI128" s="94"/>
      <c r="CJ128" s="93"/>
      <c r="CK128" s="990"/>
      <c r="CL128" s="991"/>
      <c r="CM128" s="991"/>
      <c r="CN128" s="991"/>
      <c r="CO128" s="992"/>
      <c r="CP128" s="1031" t="s">
        <v>310</v>
      </c>
      <c r="CQ128" s="730"/>
      <c r="CR128" s="730"/>
      <c r="CS128" s="730"/>
      <c r="CT128" s="730"/>
      <c r="CU128" s="730"/>
      <c r="CV128" s="730"/>
      <c r="CW128" s="730"/>
      <c r="CX128" s="730"/>
      <c r="CY128" s="730"/>
      <c r="CZ128" s="730"/>
      <c r="DA128" s="730"/>
      <c r="DB128" s="730"/>
      <c r="DC128" s="730"/>
      <c r="DD128" s="730"/>
      <c r="DE128" s="730"/>
      <c r="DF128" s="1032"/>
      <c r="DG128" s="1033" t="s">
        <v>46</v>
      </c>
      <c r="DH128" s="1034"/>
      <c r="DI128" s="1034"/>
      <c r="DJ128" s="1034"/>
      <c r="DK128" s="1034"/>
      <c r="DL128" s="1034" t="s">
        <v>46</v>
      </c>
      <c r="DM128" s="1034"/>
      <c r="DN128" s="1034"/>
      <c r="DO128" s="1034"/>
      <c r="DP128" s="1034"/>
      <c r="DQ128" s="1034" t="s">
        <v>46</v>
      </c>
      <c r="DR128" s="1034"/>
      <c r="DS128" s="1034"/>
      <c r="DT128" s="1034"/>
      <c r="DU128" s="1034"/>
      <c r="DV128" s="1035" t="s">
        <v>46</v>
      </c>
      <c r="DW128" s="1035"/>
      <c r="DX128" s="1035"/>
      <c r="DY128" s="1035"/>
      <c r="DZ128" s="1036"/>
    </row>
    <row r="129" spans="1:131" s="88" customFormat="1" ht="26.25" customHeight="1" x14ac:dyDescent="0.15">
      <c r="A129" s="920" t="s">
        <v>120</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37" t="s">
        <v>309</v>
      </c>
      <c r="X129" s="1038"/>
      <c r="Y129" s="1038"/>
      <c r="Z129" s="1039"/>
      <c r="AA129" s="929">
        <v>2523453</v>
      </c>
      <c r="AB129" s="924"/>
      <c r="AC129" s="924"/>
      <c r="AD129" s="924"/>
      <c r="AE129" s="925"/>
      <c r="AF129" s="923">
        <v>2663604</v>
      </c>
      <c r="AG129" s="924"/>
      <c r="AH129" s="924"/>
      <c r="AI129" s="924"/>
      <c r="AJ129" s="925"/>
      <c r="AK129" s="923">
        <v>2884553</v>
      </c>
      <c r="AL129" s="924"/>
      <c r="AM129" s="924"/>
      <c r="AN129" s="924"/>
      <c r="AO129" s="925"/>
      <c r="AP129" s="1040"/>
      <c r="AQ129" s="1041"/>
      <c r="AR129" s="1041"/>
      <c r="AS129" s="1041"/>
      <c r="AT129" s="1042"/>
      <c r="AU129" s="89"/>
      <c r="AV129" s="89"/>
      <c r="AW129" s="89"/>
      <c r="AX129" s="1043" t="s">
        <v>308</v>
      </c>
      <c r="AY129" s="873"/>
      <c r="AZ129" s="873"/>
      <c r="BA129" s="873"/>
      <c r="BB129" s="873"/>
      <c r="BC129" s="873"/>
      <c r="BD129" s="873"/>
      <c r="BE129" s="874"/>
      <c r="BF129" s="1044" t="s">
        <v>46</v>
      </c>
      <c r="BG129" s="1045"/>
      <c r="BH129" s="1045"/>
      <c r="BI129" s="1045"/>
      <c r="BJ129" s="1045"/>
      <c r="BK129" s="1045"/>
      <c r="BL129" s="1046"/>
      <c r="BM129" s="1044">
        <v>20</v>
      </c>
      <c r="BN129" s="1045"/>
      <c r="BO129" s="1045"/>
      <c r="BP129" s="1045"/>
      <c r="BQ129" s="1045"/>
      <c r="BR129" s="1045"/>
      <c r="BS129" s="1046"/>
      <c r="BT129" s="1044">
        <v>30</v>
      </c>
      <c r="BU129" s="1045"/>
      <c r="BV129" s="1045"/>
      <c r="BW129" s="1045"/>
      <c r="BX129" s="1045"/>
      <c r="BY129" s="1045"/>
      <c r="BZ129" s="1047"/>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15">
      <c r="A130" s="920" t="s">
        <v>307</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37" t="s">
        <v>306</v>
      </c>
      <c r="X130" s="1038"/>
      <c r="Y130" s="1038"/>
      <c r="Z130" s="1039"/>
      <c r="AA130" s="929">
        <v>437289</v>
      </c>
      <c r="AB130" s="924"/>
      <c r="AC130" s="924"/>
      <c r="AD130" s="924"/>
      <c r="AE130" s="925"/>
      <c r="AF130" s="923">
        <v>412802</v>
      </c>
      <c r="AG130" s="924"/>
      <c r="AH130" s="924"/>
      <c r="AI130" s="924"/>
      <c r="AJ130" s="925"/>
      <c r="AK130" s="923">
        <v>402609</v>
      </c>
      <c r="AL130" s="924"/>
      <c r="AM130" s="924"/>
      <c r="AN130" s="924"/>
      <c r="AO130" s="925"/>
      <c r="AP130" s="1040"/>
      <c r="AQ130" s="1041"/>
      <c r="AR130" s="1041"/>
      <c r="AS130" s="1041"/>
      <c r="AT130" s="1042"/>
      <c r="AU130" s="89"/>
      <c r="AV130" s="89"/>
      <c r="AW130" s="89"/>
      <c r="AX130" s="1043" t="s">
        <v>305</v>
      </c>
      <c r="AY130" s="873"/>
      <c r="AZ130" s="873"/>
      <c r="BA130" s="873"/>
      <c r="BB130" s="873"/>
      <c r="BC130" s="873"/>
      <c r="BD130" s="873"/>
      <c r="BE130" s="874"/>
      <c r="BF130" s="1048">
        <v>12.5</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304</v>
      </c>
      <c r="X131" s="1055"/>
      <c r="Y131" s="1055"/>
      <c r="Z131" s="1056"/>
      <c r="AA131" s="962">
        <v>2086164</v>
      </c>
      <c r="AB131" s="963"/>
      <c r="AC131" s="963"/>
      <c r="AD131" s="963"/>
      <c r="AE131" s="964"/>
      <c r="AF131" s="965">
        <v>2250802</v>
      </c>
      <c r="AG131" s="963"/>
      <c r="AH131" s="963"/>
      <c r="AI131" s="963"/>
      <c r="AJ131" s="964"/>
      <c r="AK131" s="965">
        <v>2481944</v>
      </c>
      <c r="AL131" s="963"/>
      <c r="AM131" s="963"/>
      <c r="AN131" s="963"/>
      <c r="AO131" s="964"/>
      <c r="AP131" s="1057"/>
      <c r="AQ131" s="1058"/>
      <c r="AR131" s="1058"/>
      <c r="AS131" s="1058"/>
      <c r="AT131" s="1059"/>
      <c r="AU131" s="89"/>
      <c r="AV131" s="89"/>
      <c r="AW131" s="89"/>
      <c r="AX131" s="1083" t="s">
        <v>303</v>
      </c>
      <c r="AY131" s="730"/>
      <c r="AZ131" s="730"/>
      <c r="BA131" s="730"/>
      <c r="BB131" s="730"/>
      <c r="BC131" s="730"/>
      <c r="BD131" s="730"/>
      <c r="BE131" s="1032"/>
      <c r="BF131" s="1060">
        <v>6.9</v>
      </c>
      <c r="BG131" s="1061"/>
      <c r="BH131" s="1061"/>
      <c r="BI131" s="1061"/>
      <c r="BJ131" s="1061"/>
      <c r="BK131" s="1061"/>
      <c r="BL131" s="1062"/>
      <c r="BM131" s="1060">
        <v>350</v>
      </c>
      <c r="BN131" s="1061"/>
      <c r="BO131" s="1061"/>
      <c r="BP131" s="1061"/>
      <c r="BQ131" s="1061"/>
      <c r="BR131" s="1061"/>
      <c r="BS131" s="1062"/>
      <c r="BT131" s="1063"/>
      <c r="BU131" s="1064"/>
      <c r="BV131" s="1064"/>
      <c r="BW131" s="1064"/>
      <c r="BX131" s="1064"/>
      <c r="BY131" s="1064"/>
      <c r="BZ131" s="1065"/>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15">
      <c r="A132" s="1066" t="s">
        <v>302</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301</v>
      </c>
      <c r="W132" s="1070"/>
      <c r="X132" s="1070"/>
      <c r="Y132" s="1070"/>
      <c r="Z132" s="1071"/>
      <c r="AA132" s="1072">
        <v>15.430282569999999</v>
      </c>
      <c r="AB132" s="1073"/>
      <c r="AC132" s="1073"/>
      <c r="AD132" s="1073"/>
      <c r="AE132" s="1074"/>
      <c r="AF132" s="1075">
        <v>13.467421829999999</v>
      </c>
      <c r="AG132" s="1073"/>
      <c r="AH132" s="1073"/>
      <c r="AI132" s="1073"/>
      <c r="AJ132" s="1074"/>
      <c r="AK132" s="1075">
        <v>8.7284805779999992</v>
      </c>
      <c r="AL132" s="1073"/>
      <c r="AM132" s="1073"/>
      <c r="AN132" s="1073"/>
      <c r="AO132" s="1074"/>
      <c r="AP132" s="959"/>
      <c r="AQ132" s="960"/>
      <c r="AR132" s="960"/>
      <c r="AS132" s="960"/>
      <c r="AT132" s="1076"/>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77" t="s">
        <v>300</v>
      </c>
      <c r="W133" s="1077"/>
      <c r="X133" s="1077"/>
      <c r="Y133" s="1077"/>
      <c r="Z133" s="1078"/>
      <c r="AA133" s="1079">
        <v>15.3</v>
      </c>
      <c r="AB133" s="1080"/>
      <c r="AC133" s="1080"/>
      <c r="AD133" s="1080"/>
      <c r="AE133" s="1081"/>
      <c r="AF133" s="1079">
        <v>14.8</v>
      </c>
      <c r="AG133" s="1080"/>
      <c r="AH133" s="1080"/>
      <c r="AI133" s="1080"/>
      <c r="AJ133" s="1081"/>
      <c r="AK133" s="1079">
        <v>12.5</v>
      </c>
      <c r="AL133" s="1080"/>
      <c r="AM133" s="1080"/>
      <c r="AN133" s="1080"/>
      <c r="AO133" s="1081"/>
      <c r="AP133" s="999"/>
      <c r="AQ133" s="1000"/>
      <c r="AR133" s="1000"/>
      <c r="AS133" s="1000"/>
      <c r="AT133" s="1082"/>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25" hidden="1" x14ac:dyDescent="0.15">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8pfKz1ufEQv+SiKiXoxVGbIgfHW8li+WZ2yQyYjeZClvt+rzQwpp5GBtKL2zf9YMIJVgc7+XobW34+Zk5e2Dlw==" saltValue="/Ml84wQfEHDHTyXzGIK9Zg=="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fdthwq2uLVJfPW5WlwjBwIinYqiJ8VlRNQcjYC6o8QX8EDIAJ/ra3C42WLiHs+o7ywxq8jc66X6+lpbSHVCg==" saltValue="OpJtLythqm+sZBBopznN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ht="13.5" x14ac:dyDescent="0.15">
      <c r="AS1" s="3"/>
      <c r="AT1" s="3"/>
    </row>
    <row r="2" spans="1:46" ht="13.5" x14ac:dyDescent="0.15">
      <c r="AS2" s="3"/>
      <c r="AT2" s="3"/>
    </row>
    <row r="3" spans="1:46" ht="13.5" x14ac:dyDescent="0.15">
      <c r="AS3" s="3"/>
      <c r="AT3" s="3"/>
    </row>
    <row r="4" spans="1:46" ht="13.5" x14ac:dyDescent="0.15">
      <c r="AS4" s="3"/>
      <c r="AT4" s="3"/>
    </row>
    <row r="5" spans="1:46" ht="17.25" x14ac:dyDescent="0.15">
      <c r="A5" s="16" t="s">
        <v>494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5" x14ac:dyDescent="0.15">
      <c r="A6" s="10"/>
      <c r="AK6" s="168" t="s">
        <v>493</v>
      </c>
      <c r="AL6" s="168"/>
      <c r="AM6" s="168"/>
      <c r="AN6" s="168"/>
    </row>
    <row r="7" spans="1:46" ht="13.5" customHeight="1" x14ac:dyDescent="0.15">
      <c r="A7" s="10"/>
      <c r="AK7" s="167"/>
      <c r="AL7" s="166"/>
      <c r="AM7" s="166"/>
      <c r="AN7" s="165"/>
      <c r="AO7" s="1103" t="s">
        <v>460</v>
      </c>
      <c r="AP7" s="164"/>
      <c r="AQ7" s="163" t="s">
        <v>476</v>
      </c>
      <c r="AR7" s="162"/>
    </row>
    <row r="8" spans="1:46" ht="13.5" x14ac:dyDescent="0.15">
      <c r="A8" s="10"/>
      <c r="AK8" s="161"/>
      <c r="AL8" s="160"/>
      <c r="AM8" s="160"/>
      <c r="AN8" s="159"/>
      <c r="AO8" s="1104"/>
      <c r="AP8" s="158" t="s">
        <v>475</v>
      </c>
      <c r="AQ8" s="157" t="s">
        <v>474</v>
      </c>
      <c r="AR8" s="156" t="s">
        <v>473</v>
      </c>
    </row>
    <row r="9" spans="1:46" ht="13.5" x14ac:dyDescent="0.15">
      <c r="A9" s="10"/>
      <c r="AK9" s="1084" t="s">
        <v>492</v>
      </c>
      <c r="AL9" s="1085"/>
      <c r="AM9" s="1085"/>
      <c r="AN9" s="1086"/>
      <c r="AO9" s="194">
        <v>764168</v>
      </c>
      <c r="AP9" s="194">
        <v>165943</v>
      </c>
      <c r="AQ9" s="193">
        <v>231388</v>
      </c>
      <c r="AR9" s="192">
        <v>-28.3</v>
      </c>
    </row>
    <row r="10" spans="1:46" ht="13.5" customHeight="1" x14ac:dyDescent="0.15">
      <c r="A10" s="10"/>
      <c r="AK10" s="1084" t="s">
        <v>491</v>
      </c>
      <c r="AL10" s="1085"/>
      <c r="AM10" s="1085"/>
      <c r="AN10" s="1086"/>
      <c r="AO10" s="191">
        <v>101962</v>
      </c>
      <c r="AP10" s="191">
        <v>22142</v>
      </c>
      <c r="AQ10" s="190">
        <v>33497</v>
      </c>
      <c r="AR10" s="189">
        <v>-33.9</v>
      </c>
    </row>
    <row r="11" spans="1:46" ht="13.5" customHeight="1" x14ac:dyDescent="0.15">
      <c r="A11" s="10"/>
      <c r="AK11" s="1084" t="s">
        <v>490</v>
      </c>
      <c r="AL11" s="1085"/>
      <c r="AM11" s="1085"/>
      <c r="AN11" s="1086"/>
      <c r="AO11" s="191">
        <v>14454</v>
      </c>
      <c r="AP11" s="191">
        <v>3139</v>
      </c>
      <c r="AQ11" s="190">
        <v>3588</v>
      </c>
      <c r="AR11" s="189">
        <v>-12.5</v>
      </c>
    </row>
    <row r="12" spans="1:46" ht="13.5" customHeight="1" x14ac:dyDescent="0.15">
      <c r="A12" s="10"/>
      <c r="AK12" s="1084" t="s">
        <v>489</v>
      </c>
      <c r="AL12" s="1085"/>
      <c r="AM12" s="1085"/>
      <c r="AN12" s="1086"/>
      <c r="AO12" s="191" t="s">
        <v>381</v>
      </c>
      <c r="AP12" s="191" t="s">
        <v>381</v>
      </c>
      <c r="AQ12" s="190" t="s">
        <v>381</v>
      </c>
      <c r="AR12" s="189" t="s">
        <v>381</v>
      </c>
    </row>
    <row r="13" spans="1:46" ht="13.5" customHeight="1" x14ac:dyDescent="0.15">
      <c r="A13" s="10"/>
      <c r="AK13" s="1084" t="s">
        <v>488</v>
      </c>
      <c r="AL13" s="1085"/>
      <c r="AM13" s="1085"/>
      <c r="AN13" s="1086"/>
      <c r="AO13" s="191">
        <v>35327</v>
      </c>
      <c r="AP13" s="191">
        <v>7671</v>
      </c>
      <c r="AQ13" s="190">
        <v>10932</v>
      </c>
      <c r="AR13" s="189">
        <v>-29.8</v>
      </c>
    </row>
    <row r="14" spans="1:46" ht="13.5" customHeight="1" x14ac:dyDescent="0.15">
      <c r="A14" s="10"/>
      <c r="AK14" s="1084" t="s">
        <v>487</v>
      </c>
      <c r="AL14" s="1085"/>
      <c r="AM14" s="1085"/>
      <c r="AN14" s="1086"/>
      <c r="AO14" s="191">
        <v>8726</v>
      </c>
      <c r="AP14" s="191">
        <v>1895</v>
      </c>
      <c r="AQ14" s="190">
        <v>4261</v>
      </c>
      <c r="AR14" s="189">
        <v>-55.5</v>
      </c>
    </row>
    <row r="15" spans="1:46" ht="13.5" customHeight="1" x14ac:dyDescent="0.15">
      <c r="A15" s="10"/>
      <c r="AK15" s="1087" t="s">
        <v>486</v>
      </c>
      <c r="AL15" s="1088"/>
      <c r="AM15" s="1088"/>
      <c r="AN15" s="1089"/>
      <c r="AO15" s="191">
        <v>-55106</v>
      </c>
      <c r="AP15" s="191">
        <v>-11967</v>
      </c>
      <c r="AQ15" s="190">
        <v>-17972</v>
      </c>
      <c r="AR15" s="189">
        <v>-33.4</v>
      </c>
    </row>
    <row r="16" spans="1:46" ht="13.5" x14ac:dyDescent="0.15">
      <c r="A16" s="10"/>
      <c r="AK16" s="1087" t="s">
        <v>42</v>
      </c>
      <c r="AL16" s="1088"/>
      <c r="AM16" s="1088"/>
      <c r="AN16" s="1089"/>
      <c r="AO16" s="191">
        <v>869531</v>
      </c>
      <c r="AP16" s="191">
        <v>188823</v>
      </c>
      <c r="AQ16" s="190">
        <v>265695</v>
      </c>
      <c r="AR16" s="189">
        <v>-28.9</v>
      </c>
    </row>
    <row r="17" spans="1:46" ht="13.5" x14ac:dyDescent="0.15">
      <c r="A17" s="10"/>
    </row>
    <row r="18" spans="1:46" ht="13.5" x14ac:dyDescent="0.15">
      <c r="A18" s="10"/>
      <c r="AQ18" s="146"/>
      <c r="AR18" s="146"/>
    </row>
    <row r="19" spans="1:46" ht="13.5" x14ac:dyDescent="0.15">
      <c r="A19" s="10"/>
      <c r="AK19" s="3" t="s">
        <v>485</v>
      </c>
    </row>
    <row r="20" spans="1:46" ht="13.5" x14ac:dyDescent="0.15">
      <c r="A20" s="10"/>
      <c r="AK20" s="188"/>
      <c r="AL20" s="187"/>
      <c r="AM20" s="187"/>
      <c r="AN20" s="186"/>
      <c r="AO20" s="185" t="s">
        <v>484</v>
      </c>
      <c r="AP20" s="184" t="s">
        <v>483</v>
      </c>
      <c r="AQ20" s="183" t="s">
        <v>482</v>
      </c>
      <c r="AR20" s="182"/>
    </row>
    <row r="21" spans="1:46" s="168" customFormat="1" ht="13.5" x14ac:dyDescent="0.15">
      <c r="A21" s="171"/>
      <c r="AK21" s="1090" t="s">
        <v>481</v>
      </c>
      <c r="AL21" s="1091"/>
      <c r="AM21" s="1091"/>
      <c r="AN21" s="1092"/>
      <c r="AO21" s="181">
        <v>15.85</v>
      </c>
      <c r="AP21" s="180">
        <v>23.14</v>
      </c>
      <c r="AQ21" s="179">
        <v>-7.29</v>
      </c>
      <c r="AS21" s="176"/>
      <c r="AT21" s="171"/>
    </row>
    <row r="22" spans="1:46" s="168" customFormat="1" ht="13.5" x14ac:dyDescent="0.15">
      <c r="A22" s="171"/>
      <c r="AK22" s="1090" t="s">
        <v>480</v>
      </c>
      <c r="AL22" s="1091"/>
      <c r="AM22" s="1091"/>
      <c r="AN22" s="1092"/>
      <c r="AO22" s="178">
        <v>95.2</v>
      </c>
      <c r="AP22" s="177">
        <v>95.7</v>
      </c>
      <c r="AQ22" s="153">
        <v>-0.5</v>
      </c>
      <c r="AR22" s="146"/>
      <c r="AS22" s="176"/>
      <c r="AT22" s="171"/>
    </row>
    <row r="23" spans="1:46" s="168" customFormat="1" ht="13.5" x14ac:dyDescent="0.15">
      <c r="A23" s="171"/>
      <c r="AP23" s="146"/>
      <c r="AQ23" s="146"/>
      <c r="AR23" s="146"/>
      <c r="AS23" s="176"/>
      <c r="AT23" s="171"/>
    </row>
    <row r="24" spans="1:46" s="168" customFormat="1" ht="13.5" x14ac:dyDescent="0.15">
      <c r="A24" s="171"/>
      <c r="AP24" s="146"/>
      <c r="AQ24" s="146"/>
      <c r="AR24" s="146"/>
      <c r="AS24" s="176"/>
      <c r="AT24" s="171"/>
    </row>
    <row r="25" spans="1:46" s="168" customFormat="1" ht="13.5" x14ac:dyDescent="0.15">
      <c r="A25" s="175"/>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3"/>
      <c r="AQ25" s="173"/>
      <c r="AR25" s="173"/>
      <c r="AS25" s="172"/>
      <c r="AT25" s="171"/>
    </row>
    <row r="26" spans="1:46" s="168" customFormat="1" ht="13.5" x14ac:dyDescent="0.15">
      <c r="A26" s="1102" t="s">
        <v>479</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ht="13.5" x14ac:dyDescent="0.15">
      <c r="A27" s="170"/>
      <c r="AS27" s="3"/>
      <c r="AT27" s="3"/>
    </row>
    <row r="28" spans="1:46" ht="17.25" x14ac:dyDescent="0.15">
      <c r="A28" s="16" t="s">
        <v>478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9"/>
    </row>
    <row r="29" spans="1:46" ht="13.5" x14ac:dyDescent="0.15">
      <c r="A29" s="10"/>
      <c r="AK29" s="168" t="s">
        <v>477</v>
      </c>
      <c r="AL29" s="168"/>
      <c r="AM29" s="168"/>
      <c r="AN29" s="168"/>
      <c r="AS29" s="147"/>
    </row>
    <row r="30" spans="1:46" ht="13.5" customHeight="1" x14ac:dyDescent="0.15">
      <c r="A30" s="10"/>
      <c r="AK30" s="167"/>
      <c r="AL30" s="166"/>
      <c r="AM30" s="166"/>
      <c r="AN30" s="165"/>
      <c r="AO30" s="1103" t="s">
        <v>460</v>
      </c>
      <c r="AP30" s="164"/>
      <c r="AQ30" s="163" t="s">
        <v>476</v>
      </c>
      <c r="AR30" s="162"/>
    </row>
    <row r="31" spans="1:46" ht="13.5" x14ac:dyDescent="0.15">
      <c r="A31" s="10"/>
      <c r="AK31" s="161"/>
      <c r="AL31" s="160"/>
      <c r="AM31" s="160"/>
      <c r="AN31" s="159"/>
      <c r="AO31" s="1104"/>
      <c r="AP31" s="158" t="s">
        <v>475</v>
      </c>
      <c r="AQ31" s="157" t="s">
        <v>474</v>
      </c>
      <c r="AR31" s="156" t="s">
        <v>473</v>
      </c>
    </row>
    <row r="32" spans="1:46" ht="27" customHeight="1" x14ac:dyDescent="0.15">
      <c r="A32" s="10"/>
      <c r="AK32" s="1096" t="s">
        <v>472</v>
      </c>
      <c r="AL32" s="1097"/>
      <c r="AM32" s="1097"/>
      <c r="AN32" s="1098"/>
      <c r="AO32" s="152">
        <v>374787</v>
      </c>
      <c r="AP32" s="152">
        <v>81387</v>
      </c>
      <c r="AQ32" s="151">
        <v>153945</v>
      </c>
      <c r="AR32" s="150">
        <v>-47.1</v>
      </c>
    </row>
    <row r="33" spans="1:46" ht="13.5" customHeight="1" x14ac:dyDescent="0.15">
      <c r="A33" s="10"/>
      <c r="AK33" s="1096" t="s">
        <v>471</v>
      </c>
      <c r="AL33" s="1097"/>
      <c r="AM33" s="1097"/>
      <c r="AN33" s="1098"/>
      <c r="AO33" s="152" t="s">
        <v>381</v>
      </c>
      <c r="AP33" s="152" t="s">
        <v>381</v>
      </c>
      <c r="AQ33" s="151" t="s">
        <v>381</v>
      </c>
      <c r="AR33" s="150" t="s">
        <v>381</v>
      </c>
    </row>
    <row r="34" spans="1:46" ht="27" customHeight="1" x14ac:dyDescent="0.15">
      <c r="A34" s="10"/>
      <c r="AK34" s="1096" t="s">
        <v>470</v>
      </c>
      <c r="AL34" s="1097"/>
      <c r="AM34" s="1097"/>
      <c r="AN34" s="1098"/>
      <c r="AO34" s="152" t="s">
        <v>381</v>
      </c>
      <c r="AP34" s="152" t="s">
        <v>381</v>
      </c>
      <c r="AQ34" s="151">
        <v>4</v>
      </c>
      <c r="AR34" s="150" t="s">
        <v>381</v>
      </c>
    </row>
    <row r="35" spans="1:46" ht="27" customHeight="1" x14ac:dyDescent="0.15">
      <c r="A35" s="10"/>
      <c r="AK35" s="1096" t="s">
        <v>469</v>
      </c>
      <c r="AL35" s="1097"/>
      <c r="AM35" s="1097"/>
      <c r="AN35" s="1098"/>
      <c r="AO35" s="152">
        <v>228657</v>
      </c>
      <c r="AP35" s="152">
        <v>49654</v>
      </c>
      <c r="AQ35" s="151">
        <v>31105</v>
      </c>
      <c r="AR35" s="150">
        <v>59.6</v>
      </c>
    </row>
    <row r="36" spans="1:46" ht="27" customHeight="1" x14ac:dyDescent="0.15">
      <c r="A36" s="10"/>
      <c r="AK36" s="1096" t="s">
        <v>468</v>
      </c>
      <c r="AL36" s="1097"/>
      <c r="AM36" s="1097"/>
      <c r="AN36" s="1098"/>
      <c r="AO36" s="152">
        <v>21687</v>
      </c>
      <c r="AP36" s="152">
        <v>4709</v>
      </c>
      <c r="AQ36" s="151">
        <v>3257</v>
      </c>
      <c r="AR36" s="150">
        <v>44.6</v>
      </c>
    </row>
    <row r="37" spans="1:46" ht="13.5" customHeight="1" x14ac:dyDescent="0.15">
      <c r="A37" s="10"/>
      <c r="AK37" s="1096" t="s">
        <v>467</v>
      </c>
      <c r="AL37" s="1097"/>
      <c r="AM37" s="1097"/>
      <c r="AN37" s="1098"/>
      <c r="AO37" s="152">
        <v>1057</v>
      </c>
      <c r="AP37" s="152">
        <v>230</v>
      </c>
      <c r="AQ37" s="151">
        <v>1590</v>
      </c>
      <c r="AR37" s="150">
        <v>-85.5</v>
      </c>
    </row>
    <row r="38" spans="1:46" ht="27" customHeight="1" x14ac:dyDescent="0.15">
      <c r="A38" s="10"/>
      <c r="AK38" s="1093" t="s">
        <v>466</v>
      </c>
      <c r="AL38" s="1094"/>
      <c r="AM38" s="1094"/>
      <c r="AN38" s="1095"/>
      <c r="AO38" s="155">
        <v>2</v>
      </c>
      <c r="AP38" s="155">
        <v>0</v>
      </c>
      <c r="AQ38" s="154">
        <v>20</v>
      </c>
      <c r="AR38" s="153">
        <v>-100</v>
      </c>
      <c r="AS38" s="147"/>
    </row>
    <row r="39" spans="1:46" ht="13.5" x14ac:dyDescent="0.15">
      <c r="A39" s="10"/>
      <c r="AK39" s="1093" t="s">
        <v>465</v>
      </c>
      <c r="AL39" s="1094"/>
      <c r="AM39" s="1094"/>
      <c r="AN39" s="1095"/>
      <c r="AO39" s="152">
        <v>-6945</v>
      </c>
      <c r="AP39" s="152">
        <v>-1508</v>
      </c>
      <c r="AQ39" s="151">
        <v>-7358</v>
      </c>
      <c r="AR39" s="150">
        <v>-79.5</v>
      </c>
      <c r="AS39" s="147"/>
    </row>
    <row r="40" spans="1:46" ht="27" customHeight="1" x14ac:dyDescent="0.15">
      <c r="A40" s="10"/>
      <c r="AK40" s="1096" t="s">
        <v>464</v>
      </c>
      <c r="AL40" s="1097"/>
      <c r="AM40" s="1097"/>
      <c r="AN40" s="1098"/>
      <c r="AO40" s="152">
        <v>-402609</v>
      </c>
      <c r="AP40" s="152">
        <v>-87429</v>
      </c>
      <c r="AQ40" s="151">
        <v>-130450</v>
      </c>
      <c r="AR40" s="150">
        <v>-33</v>
      </c>
      <c r="AS40" s="147"/>
    </row>
    <row r="41" spans="1:46" ht="13.5" x14ac:dyDescent="0.15">
      <c r="A41" s="10"/>
      <c r="AK41" s="1099" t="s">
        <v>215</v>
      </c>
      <c r="AL41" s="1100"/>
      <c r="AM41" s="1100"/>
      <c r="AN41" s="1101"/>
      <c r="AO41" s="152">
        <v>216636</v>
      </c>
      <c r="AP41" s="152">
        <v>47044</v>
      </c>
      <c r="AQ41" s="151">
        <v>52112</v>
      </c>
      <c r="AR41" s="150">
        <v>-9.6999999999999993</v>
      </c>
      <c r="AS41" s="147"/>
    </row>
    <row r="42" spans="1:46" ht="13.5" x14ac:dyDescent="0.15">
      <c r="A42" s="10"/>
      <c r="AK42" s="149" t="s">
        <v>463</v>
      </c>
      <c r="AQ42" s="146"/>
      <c r="AR42" s="146"/>
      <c r="AS42" s="147"/>
    </row>
    <row r="43" spans="1:46" ht="13.5" x14ac:dyDescent="0.15">
      <c r="A43" s="10"/>
      <c r="AP43" s="148"/>
      <c r="AQ43" s="146"/>
      <c r="AS43" s="147"/>
    </row>
    <row r="44" spans="1:46" ht="13.5" x14ac:dyDescent="0.15">
      <c r="A44" s="10"/>
      <c r="AQ44" s="146"/>
    </row>
    <row r="45" spans="1:46"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45"/>
      <c r="AR45" s="7"/>
      <c r="AS45" s="7"/>
      <c r="AT45" s="3"/>
    </row>
    <row r="46" spans="1:46" ht="13.5"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462</v>
      </c>
    </row>
    <row r="48" spans="1:46" ht="13.5" x14ac:dyDescent="0.15">
      <c r="A48" s="10"/>
      <c r="AK48" s="143" t="s">
        <v>461</v>
      </c>
      <c r="AL48" s="143"/>
      <c r="AM48" s="143"/>
      <c r="AN48" s="143"/>
      <c r="AO48" s="143"/>
      <c r="AP48" s="143"/>
      <c r="AQ48" s="144"/>
      <c r="AR48" s="143"/>
    </row>
    <row r="49" spans="1:44" ht="13.5" customHeight="1" x14ac:dyDescent="0.15">
      <c r="A49" s="10"/>
      <c r="AK49" s="133"/>
      <c r="AL49" s="135"/>
      <c r="AM49" s="1105" t="s">
        <v>460</v>
      </c>
      <c r="AN49" s="1107" t="s">
        <v>459</v>
      </c>
      <c r="AO49" s="1108"/>
      <c r="AP49" s="1108"/>
      <c r="AQ49" s="1108"/>
      <c r="AR49" s="1109"/>
    </row>
    <row r="50" spans="1:44" ht="13.5" x14ac:dyDescent="0.15">
      <c r="A50" s="10"/>
      <c r="AK50" s="142"/>
      <c r="AL50" s="141"/>
      <c r="AM50" s="1106"/>
      <c r="AN50" s="140" t="s">
        <v>458</v>
      </c>
      <c r="AO50" s="139" t="s">
        <v>457</v>
      </c>
      <c r="AP50" s="138" t="s">
        <v>456</v>
      </c>
      <c r="AQ50" s="137" t="s">
        <v>455</v>
      </c>
      <c r="AR50" s="136" t="s">
        <v>454</v>
      </c>
    </row>
    <row r="51" spans="1:44" ht="13.5" x14ac:dyDescent="0.15">
      <c r="A51" s="10"/>
      <c r="AK51" s="133" t="s">
        <v>453</v>
      </c>
      <c r="AL51" s="135"/>
      <c r="AM51" s="131">
        <v>254765</v>
      </c>
      <c r="AN51" s="130">
        <v>51624</v>
      </c>
      <c r="AO51" s="129">
        <v>6.5</v>
      </c>
      <c r="AP51" s="128">
        <v>291173</v>
      </c>
      <c r="AQ51" s="134">
        <v>-0.3</v>
      </c>
      <c r="AR51" s="126">
        <v>6.8</v>
      </c>
    </row>
    <row r="52" spans="1:44" ht="13.5" x14ac:dyDescent="0.15">
      <c r="A52" s="10"/>
      <c r="AK52" s="125"/>
      <c r="AL52" s="124" t="s">
        <v>447</v>
      </c>
      <c r="AM52" s="123">
        <v>105951</v>
      </c>
      <c r="AN52" s="122">
        <v>21469</v>
      </c>
      <c r="AO52" s="121">
        <v>-21.2</v>
      </c>
      <c r="AP52" s="120">
        <v>119071</v>
      </c>
      <c r="AQ52" s="119">
        <v>-6.7</v>
      </c>
      <c r="AR52" s="118">
        <v>-14.5</v>
      </c>
    </row>
    <row r="53" spans="1:44" ht="13.5" x14ac:dyDescent="0.15">
      <c r="A53" s="10"/>
      <c r="AK53" s="133" t="s">
        <v>452</v>
      </c>
      <c r="AL53" s="135"/>
      <c r="AM53" s="131">
        <v>392227</v>
      </c>
      <c r="AN53" s="130">
        <v>80424</v>
      </c>
      <c r="AO53" s="129">
        <v>55.8</v>
      </c>
      <c r="AP53" s="128">
        <v>271581</v>
      </c>
      <c r="AQ53" s="134">
        <v>-6.7</v>
      </c>
      <c r="AR53" s="126">
        <v>62.5</v>
      </c>
    </row>
    <row r="54" spans="1:44" ht="13.5" x14ac:dyDescent="0.15">
      <c r="A54" s="10"/>
      <c r="AK54" s="125"/>
      <c r="AL54" s="124" t="s">
        <v>447</v>
      </c>
      <c r="AM54" s="123">
        <v>178623</v>
      </c>
      <c r="AN54" s="122">
        <v>36626</v>
      </c>
      <c r="AO54" s="121">
        <v>70.599999999999994</v>
      </c>
      <c r="AP54" s="120">
        <v>117844</v>
      </c>
      <c r="AQ54" s="119">
        <v>-1</v>
      </c>
      <c r="AR54" s="118">
        <v>71.599999999999994</v>
      </c>
    </row>
    <row r="55" spans="1:44" ht="13.5" x14ac:dyDescent="0.15">
      <c r="A55" s="10"/>
      <c r="AK55" s="133" t="s">
        <v>451</v>
      </c>
      <c r="AL55" s="135"/>
      <c r="AM55" s="131">
        <v>174991</v>
      </c>
      <c r="AN55" s="130">
        <v>36449</v>
      </c>
      <c r="AO55" s="129">
        <v>-54.7</v>
      </c>
      <c r="AP55" s="128">
        <v>268375</v>
      </c>
      <c r="AQ55" s="134">
        <v>-1.2</v>
      </c>
      <c r="AR55" s="126">
        <v>-53.5</v>
      </c>
    </row>
    <row r="56" spans="1:44" ht="13.5" x14ac:dyDescent="0.15">
      <c r="A56" s="10"/>
      <c r="AK56" s="125"/>
      <c r="AL56" s="124" t="s">
        <v>447</v>
      </c>
      <c r="AM56" s="123">
        <v>123973</v>
      </c>
      <c r="AN56" s="122">
        <v>25822</v>
      </c>
      <c r="AO56" s="121">
        <v>-29.5</v>
      </c>
      <c r="AP56" s="120">
        <v>119602</v>
      </c>
      <c r="AQ56" s="119">
        <v>1.5</v>
      </c>
      <c r="AR56" s="118">
        <v>-31</v>
      </c>
    </row>
    <row r="57" spans="1:44" ht="13.5" x14ac:dyDescent="0.15">
      <c r="A57" s="10"/>
      <c r="AK57" s="133" t="s">
        <v>450</v>
      </c>
      <c r="AL57" s="135"/>
      <c r="AM57" s="131">
        <v>259963</v>
      </c>
      <c r="AN57" s="130">
        <v>55441</v>
      </c>
      <c r="AO57" s="129">
        <v>52.1</v>
      </c>
      <c r="AP57" s="128">
        <v>301035</v>
      </c>
      <c r="AQ57" s="134">
        <v>12.2</v>
      </c>
      <c r="AR57" s="126">
        <v>39.9</v>
      </c>
    </row>
    <row r="58" spans="1:44" ht="13.5" x14ac:dyDescent="0.15">
      <c r="A58" s="10"/>
      <c r="AK58" s="125"/>
      <c r="AL58" s="124" t="s">
        <v>447</v>
      </c>
      <c r="AM58" s="123">
        <v>213246</v>
      </c>
      <c r="AN58" s="122">
        <v>45478</v>
      </c>
      <c r="AO58" s="121">
        <v>76.099999999999994</v>
      </c>
      <c r="AP58" s="120">
        <v>154376</v>
      </c>
      <c r="AQ58" s="119">
        <v>29.1</v>
      </c>
      <c r="AR58" s="118">
        <v>47</v>
      </c>
    </row>
    <row r="59" spans="1:44" ht="13.5" x14ac:dyDescent="0.15">
      <c r="A59" s="10"/>
      <c r="AK59" s="133" t="s">
        <v>449</v>
      </c>
      <c r="AL59" s="135"/>
      <c r="AM59" s="131">
        <v>863679</v>
      </c>
      <c r="AN59" s="130">
        <v>187552</v>
      </c>
      <c r="AO59" s="129">
        <v>238.3</v>
      </c>
      <c r="AP59" s="128">
        <v>277467</v>
      </c>
      <c r="AQ59" s="134">
        <v>-7.8</v>
      </c>
      <c r="AR59" s="126">
        <v>246.1</v>
      </c>
    </row>
    <row r="60" spans="1:44" ht="13.5" x14ac:dyDescent="0.15">
      <c r="A60" s="10"/>
      <c r="AK60" s="125"/>
      <c r="AL60" s="124" t="s">
        <v>447</v>
      </c>
      <c r="AM60" s="123">
        <v>770106</v>
      </c>
      <c r="AN60" s="122">
        <v>167233</v>
      </c>
      <c r="AO60" s="121">
        <v>267.7</v>
      </c>
      <c r="AP60" s="120">
        <v>128378</v>
      </c>
      <c r="AQ60" s="119">
        <v>-16.8</v>
      </c>
      <c r="AR60" s="118">
        <v>284.5</v>
      </c>
    </row>
    <row r="61" spans="1:44" ht="13.5" x14ac:dyDescent="0.15">
      <c r="A61" s="10"/>
      <c r="AK61" s="133" t="s">
        <v>448</v>
      </c>
      <c r="AL61" s="132"/>
      <c r="AM61" s="131">
        <v>389125</v>
      </c>
      <c r="AN61" s="130">
        <v>82298</v>
      </c>
      <c r="AO61" s="129">
        <v>59.6</v>
      </c>
      <c r="AP61" s="128">
        <v>281926</v>
      </c>
      <c r="AQ61" s="127">
        <v>-0.8</v>
      </c>
      <c r="AR61" s="126">
        <v>60.4</v>
      </c>
    </row>
    <row r="62" spans="1:44" ht="13.5" x14ac:dyDescent="0.15">
      <c r="A62" s="10"/>
      <c r="AK62" s="125"/>
      <c r="AL62" s="124" t="s">
        <v>447</v>
      </c>
      <c r="AM62" s="123">
        <v>278380</v>
      </c>
      <c r="AN62" s="122">
        <v>59326</v>
      </c>
      <c r="AO62" s="121">
        <v>72.7</v>
      </c>
      <c r="AP62" s="120">
        <v>127854</v>
      </c>
      <c r="AQ62" s="119">
        <v>1.2</v>
      </c>
      <c r="AR62" s="118">
        <v>71.5</v>
      </c>
    </row>
    <row r="63" spans="1:44" ht="13.5" x14ac:dyDescent="0.15">
      <c r="A63" s="10"/>
    </row>
    <row r="64" spans="1:44" ht="13.5" x14ac:dyDescent="0.15">
      <c r="A64" s="10"/>
    </row>
    <row r="65" spans="1:46" ht="13.5" x14ac:dyDescent="0.15">
      <c r="A65" s="10"/>
    </row>
    <row r="66" spans="1:46" ht="13.5"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t="13.5" hidden="1" x14ac:dyDescent="0.15"/>
    <row r="71" spans="1:46" ht="13.5" hidden="1" x14ac:dyDescent="0.15"/>
    <row r="72" spans="1:46" ht="13.5" hidden="1" x14ac:dyDescent="0.15"/>
    <row r="73" spans="1:46" ht="13.5" hidden="1" x14ac:dyDescent="0.15"/>
  </sheetData>
  <sheetProtection algorithmName="SHA-512" hashValue="SY6h0Iw5Qm47C6z84BocRvEe7r0L3st6Qzk1ztsteYhimAZkKnsvRsCXUquB6ugTjcKeRFSaAvbe8S3OiwBeBw==" saltValue="IDLkgqNvEjx0T1X90h5Y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1" spans="125:125" ht="13.5" hidden="1" customHeight="1" x14ac:dyDescent="0.15">
      <c r="DU121" s="5"/>
    </row>
  </sheetData>
  <sheetProtection algorithmName="SHA-512" hashValue="pkzMb0ObpQ7SoudyQw+8EFfifvU2PaIA3Pg4kUcf3lj893olmeq7/RB1udfxBopAB1YxZhuZANGzPps53bQnBQ==" saltValue="1V1imKJNQTv7ciegWwma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iuObaeT2U/fvPQNuCL05lvXF3ydaxiM91KeoNKl82oNoXuvd3KuK5LC//p+uy8Hdk208+gEWb+rBAoy3hF39g==" saltValue="pUo4GJxZnb/u0da1HgY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0"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5"/>
      <c r="C45" s="215"/>
      <c r="D45" s="215"/>
      <c r="E45" s="215"/>
      <c r="F45" s="215"/>
      <c r="G45" s="215"/>
      <c r="H45" s="215"/>
      <c r="I45" s="215"/>
      <c r="J45" s="214" t="s">
        <v>502</v>
      </c>
    </row>
    <row r="46" spans="2:10" ht="29.25" customHeight="1" thickBot="1" x14ac:dyDescent="0.25">
      <c r="B46" s="213" t="s">
        <v>67</v>
      </c>
      <c r="C46" s="212"/>
      <c r="D46" s="212"/>
      <c r="E46" s="211" t="s">
        <v>501</v>
      </c>
      <c r="F46" s="210" t="s">
        <v>3</v>
      </c>
      <c r="G46" s="209" t="s">
        <v>4</v>
      </c>
      <c r="H46" s="209" t="s">
        <v>5</v>
      </c>
      <c r="I46" s="209" t="s">
        <v>6</v>
      </c>
      <c r="J46" s="208" t="s">
        <v>7</v>
      </c>
    </row>
    <row r="47" spans="2:10" ht="57.75" customHeight="1" x14ac:dyDescent="0.15">
      <c r="B47" s="207"/>
      <c r="C47" s="1110" t="s">
        <v>500</v>
      </c>
      <c r="D47" s="1110"/>
      <c r="E47" s="1111"/>
      <c r="F47" s="206">
        <v>27.94</v>
      </c>
      <c r="G47" s="205">
        <v>24.45</v>
      </c>
      <c r="H47" s="205">
        <v>24.18</v>
      </c>
      <c r="I47" s="205">
        <v>25.67</v>
      </c>
      <c r="J47" s="204">
        <v>27.08</v>
      </c>
    </row>
    <row r="48" spans="2:10" ht="57.75" customHeight="1" x14ac:dyDescent="0.15">
      <c r="B48" s="203"/>
      <c r="C48" s="1112" t="s">
        <v>499</v>
      </c>
      <c r="D48" s="1112"/>
      <c r="E48" s="1113"/>
      <c r="F48" s="202">
        <v>4.8</v>
      </c>
      <c r="G48" s="201">
        <v>5.81</v>
      </c>
      <c r="H48" s="201">
        <v>5.15</v>
      </c>
      <c r="I48" s="201">
        <v>5.73</v>
      </c>
      <c r="J48" s="200">
        <v>11.14</v>
      </c>
    </row>
    <row r="49" spans="2:10" ht="57.75" customHeight="1" thickBot="1" x14ac:dyDescent="0.2">
      <c r="B49" s="199"/>
      <c r="C49" s="1114" t="s">
        <v>498</v>
      </c>
      <c r="D49" s="1114"/>
      <c r="E49" s="1115"/>
      <c r="F49" s="198" t="s">
        <v>497</v>
      </c>
      <c r="G49" s="197" t="s">
        <v>496</v>
      </c>
      <c r="H49" s="197" t="s">
        <v>495</v>
      </c>
      <c r="I49" s="197">
        <v>3.61</v>
      </c>
      <c r="J49" s="196">
        <v>9.23</v>
      </c>
    </row>
    <row r="50" spans="2:10" ht="13.5" x14ac:dyDescent="0.15"/>
  </sheetData>
  <sheetProtection algorithmName="SHA-512" hashValue="IBmcdqxrMnDnjTdBj/Vhq1KEOlDh67Uy5CFn8jv7uXUwuoXLm4C+KYh/yHxLosC6lSk4JkOQC34w0bxworhGbA==" saltValue="wh0D15UH+bIV/M/uQ8B8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216" customWidth="1"/>
    <col min="2" max="2" width="11" style="216" customWidth="1"/>
    <col min="3" max="3" width="17" style="216" customWidth="1"/>
    <col min="4" max="5" width="16.625" style="216" customWidth="1"/>
    <col min="6" max="15" width="15" style="216" customWidth="1"/>
    <col min="16" max="16" width="24" style="216" customWidth="1"/>
    <col min="17" max="16384" width="0" style="216"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39" t="s">
        <v>502</v>
      </c>
      <c r="K32" s="217"/>
      <c r="L32" s="217"/>
      <c r="M32" s="217"/>
      <c r="N32" s="217"/>
      <c r="O32" s="217"/>
      <c r="P32" s="217"/>
    </row>
    <row r="33" spans="1:16" ht="39" customHeight="1" thickBot="1" x14ac:dyDescent="0.25">
      <c r="A33" s="217"/>
      <c r="B33" s="238" t="s">
        <v>519</v>
      </c>
      <c r="C33" s="237"/>
      <c r="D33" s="237"/>
      <c r="E33" s="236" t="s">
        <v>501</v>
      </c>
      <c r="F33" s="235" t="s">
        <v>3</v>
      </c>
      <c r="G33" s="234" t="s">
        <v>4</v>
      </c>
      <c r="H33" s="234" t="s">
        <v>5</v>
      </c>
      <c r="I33" s="234" t="s">
        <v>6</v>
      </c>
      <c r="J33" s="233" t="s">
        <v>7</v>
      </c>
      <c r="K33" s="217"/>
      <c r="L33" s="217"/>
      <c r="M33" s="217"/>
      <c r="N33" s="217"/>
      <c r="O33" s="217"/>
      <c r="P33" s="217"/>
    </row>
    <row r="34" spans="1:16" ht="39" customHeight="1" x14ac:dyDescent="0.15">
      <c r="A34" s="217"/>
      <c r="B34" s="232"/>
      <c r="C34" s="1120" t="s">
        <v>518</v>
      </c>
      <c r="D34" s="1120"/>
      <c r="E34" s="1121"/>
      <c r="F34" s="231" t="s">
        <v>517</v>
      </c>
      <c r="G34" s="230" t="s">
        <v>516</v>
      </c>
      <c r="H34" s="230" t="s">
        <v>515</v>
      </c>
      <c r="I34" s="230" t="s">
        <v>514</v>
      </c>
      <c r="J34" s="229" t="s">
        <v>513</v>
      </c>
      <c r="K34" s="217"/>
      <c r="L34" s="217"/>
      <c r="M34" s="217"/>
      <c r="N34" s="217"/>
      <c r="O34" s="217"/>
      <c r="P34" s="217"/>
    </row>
    <row r="35" spans="1:16" ht="39" customHeight="1" x14ac:dyDescent="0.15">
      <c r="A35" s="217"/>
      <c r="B35" s="228"/>
      <c r="C35" s="1116" t="s">
        <v>512</v>
      </c>
      <c r="D35" s="1116"/>
      <c r="E35" s="1117"/>
      <c r="F35" s="226">
        <v>6</v>
      </c>
      <c r="G35" s="225">
        <v>7.08</v>
      </c>
      <c r="H35" s="225">
        <v>6.46</v>
      </c>
      <c r="I35" s="225">
        <v>6.97</v>
      </c>
      <c r="J35" s="224">
        <v>12.3</v>
      </c>
      <c r="K35" s="217"/>
      <c r="L35" s="217"/>
      <c r="M35" s="217"/>
      <c r="N35" s="217"/>
      <c r="O35" s="217"/>
      <c r="P35" s="217"/>
    </row>
    <row r="36" spans="1:16" ht="39" customHeight="1" x14ac:dyDescent="0.15">
      <c r="A36" s="217"/>
      <c r="B36" s="228"/>
      <c r="C36" s="1116" t="s">
        <v>511</v>
      </c>
      <c r="D36" s="1116"/>
      <c r="E36" s="1117"/>
      <c r="F36" s="226">
        <v>0.13</v>
      </c>
      <c r="G36" s="225">
        <v>0.65</v>
      </c>
      <c r="H36" s="225">
        <v>1.81</v>
      </c>
      <c r="I36" s="225">
        <v>2.1800000000000002</v>
      </c>
      <c r="J36" s="224">
        <v>1.64</v>
      </c>
      <c r="K36" s="217"/>
      <c r="L36" s="217"/>
      <c r="M36" s="217"/>
      <c r="N36" s="217"/>
      <c r="O36" s="217"/>
      <c r="P36" s="217"/>
    </row>
    <row r="37" spans="1:16" ht="39" customHeight="1" x14ac:dyDescent="0.15">
      <c r="A37" s="217"/>
      <c r="B37" s="228"/>
      <c r="C37" s="1116" t="s">
        <v>510</v>
      </c>
      <c r="D37" s="1116"/>
      <c r="E37" s="1117"/>
      <c r="F37" s="226">
        <v>1.59</v>
      </c>
      <c r="G37" s="225">
        <v>1.59</v>
      </c>
      <c r="H37" s="225">
        <v>1.49</v>
      </c>
      <c r="I37" s="225">
        <v>1.63</v>
      </c>
      <c r="J37" s="224">
        <v>1.24</v>
      </c>
      <c r="K37" s="217"/>
      <c r="L37" s="217"/>
      <c r="M37" s="217"/>
      <c r="N37" s="217"/>
      <c r="O37" s="217"/>
      <c r="P37" s="217"/>
    </row>
    <row r="38" spans="1:16" ht="39" customHeight="1" x14ac:dyDescent="0.15">
      <c r="A38" s="217"/>
      <c r="B38" s="228"/>
      <c r="C38" s="1116" t="s">
        <v>509</v>
      </c>
      <c r="D38" s="1116"/>
      <c r="E38" s="1117"/>
      <c r="F38" s="226">
        <v>0.13</v>
      </c>
      <c r="G38" s="225">
        <v>0.13</v>
      </c>
      <c r="H38" s="225">
        <v>0.13</v>
      </c>
      <c r="I38" s="225">
        <v>0.13</v>
      </c>
      <c r="J38" s="224">
        <v>0.12</v>
      </c>
      <c r="K38" s="217"/>
      <c r="L38" s="217"/>
      <c r="M38" s="217"/>
      <c r="N38" s="217"/>
      <c r="O38" s="217"/>
      <c r="P38" s="217"/>
    </row>
    <row r="39" spans="1:16" ht="39" customHeight="1" x14ac:dyDescent="0.15">
      <c r="A39" s="217"/>
      <c r="B39" s="228"/>
      <c r="C39" s="1116" t="s">
        <v>508</v>
      </c>
      <c r="D39" s="1116"/>
      <c r="E39" s="1117"/>
      <c r="F39" s="226">
        <v>0.3</v>
      </c>
      <c r="G39" s="225">
        <v>0.38</v>
      </c>
      <c r="H39" s="225">
        <v>0.16</v>
      </c>
      <c r="I39" s="225">
        <v>0.23</v>
      </c>
      <c r="J39" s="224">
        <v>0.09</v>
      </c>
      <c r="K39" s="217"/>
      <c r="L39" s="217"/>
      <c r="M39" s="217"/>
      <c r="N39" s="217"/>
      <c r="O39" s="217"/>
      <c r="P39" s="217"/>
    </row>
    <row r="40" spans="1:16" ht="39" customHeight="1" x14ac:dyDescent="0.15">
      <c r="A40" s="217"/>
      <c r="B40" s="228"/>
      <c r="C40" s="1116" t="s">
        <v>507</v>
      </c>
      <c r="D40" s="1116"/>
      <c r="E40" s="1117"/>
      <c r="F40" s="226">
        <v>0.01</v>
      </c>
      <c r="G40" s="225">
        <v>0.01</v>
      </c>
      <c r="H40" s="225">
        <v>0.01</v>
      </c>
      <c r="I40" s="225">
        <v>0.01</v>
      </c>
      <c r="J40" s="224">
        <v>0.01</v>
      </c>
      <c r="K40" s="217"/>
      <c r="L40" s="217"/>
      <c r="M40" s="217"/>
      <c r="N40" s="217"/>
      <c r="O40" s="217"/>
      <c r="P40" s="217"/>
    </row>
    <row r="41" spans="1:16" ht="39" customHeight="1" x14ac:dyDescent="0.15">
      <c r="A41" s="217"/>
      <c r="B41" s="228"/>
      <c r="C41" s="1116" t="s">
        <v>506</v>
      </c>
      <c r="D41" s="1116"/>
      <c r="E41" s="1117"/>
      <c r="F41" s="226">
        <v>1.1299999999999999</v>
      </c>
      <c r="G41" s="225">
        <v>0.16</v>
      </c>
      <c r="H41" s="225">
        <v>0.18</v>
      </c>
      <c r="I41" s="225">
        <v>0.26</v>
      </c>
      <c r="J41" s="224">
        <v>0.01</v>
      </c>
      <c r="K41" s="217"/>
      <c r="L41" s="217"/>
      <c r="M41" s="217"/>
      <c r="N41" s="217"/>
      <c r="O41" s="217"/>
      <c r="P41" s="217"/>
    </row>
    <row r="42" spans="1:16" ht="39" customHeight="1" x14ac:dyDescent="0.15">
      <c r="A42" s="217"/>
      <c r="B42" s="227"/>
      <c r="C42" s="1116" t="s">
        <v>505</v>
      </c>
      <c r="D42" s="1116"/>
      <c r="E42" s="1117"/>
      <c r="F42" s="226" t="s">
        <v>381</v>
      </c>
      <c r="G42" s="225" t="s">
        <v>381</v>
      </c>
      <c r="H42" s="225" t="s">
        <v>381</v>
      </c>
      <c r="I42" s="225" t="s">
        <v>381</v>
      </c>
      <c r="J42" s="224" t="s">
        <v>381</v>
      </c>
      <c r="K42" s="217"/>
      <c r="L42" s="217"/>
      <c r="M42" s="217"/>
      <c r="N42" s="217"/>
      <c r="O42" s="217"/>
      <c r="P42" s="217"/>
    </row>
    <row r="43" spans="1:16" ht="39" customHeight="1" thickBot="1" x14ac:dyDescent="0.2">
      <c r="A43" s="217"/>
      <c r="B43" s="223"/>
      <c r="C43" s="1118" t="s">
        <v>504</v>
      </c>
      <c r="D43" s="1118"/>
      <c r="E43" s="1119"/>
      <c r="F43" s="222">
        <v>0</v>
      </c>
      <c r="G43" s="221">
        <v>0</v>
      </c>
      <c r="H43" s="221">
        <v>0</v>
      </c>
      <c r="I43" s="221">
        <v>0</v>
      </c>
      <c r="J43" s="220">
        <v>0</v>
      </c>
      <c r="K43" s="217"/>
      <c r="L43" s="217"/>
      <c r="M43" s="217"/>
      <c r="N43" s="217"/>
      <c r="O43" s="217"/>
      <c r="P43" s="217"/>
    </row>
    <row r="44" spans="1:16" ht="39" customHeight="1" x14ac:dyDescent="0.15">
      <c r="A44" s="217"/>
      <c r="B44" s="219" t="s">
        <v>503</v>
      </c>
      <c r="C44" s="218"/>
      <c r="D44" s="218"/>
      <c r="E44" s="218"/>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ATrOAJKwXkMhNJAqwbbpagEBVNEOEq0Y5lwVPRSCs084I3EJ6CR53TKZzlIUfHzeQtNVZcoFDOjk9+c83fmyuA==" saltValue="fnstGJ6TDhRUGr3MXMh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0" customHeight="1" zeroHeight="1" x14ac:dyDescent="0.15"/>
  <cols>
    <col min="1" max="1" width="6.625" style="240" customWidth="1"/>
    <col min="2" max="3" width="10.875" style="240" customWidth="1"/>
    <col min="4" max="4" width="10" style="240" customWidth="1"/>
    <col min="5" max="10" width="11" style="240" customWidth="1"/>
    <col min="11" max="15" width="13.125" style="240" customWidth="1"/>
    <col min="16" max="21" width="11.5" style="240" customWidth="1"/>
    <col min="22" max="16384" width="0" style="240"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84" t="s">
        <v>546</v>
      </c>
      <c r="P43" s="241"/>
      <c r="Q43" s="241"/>
      <c r="R43" s="241"/>
      <c r="S43" s="241"/>
      <c r="T43" s="241"/>
      <c r="U43" s="241"/>
    </row>
    <row r="44" spans="1:21" ht="30.75" customHeight="1" thickBot="1" x14ac:dyDescent="0.2">
      <c r="A44" s="241"/>
      <c r="B44" s="283" t="s">
        <v>545</v>
      </c>
      <c r="C44" s="282"/>
      <c r="D44" s="282"/>
      <c r="E44" s="281"/>
      <c r="F44" s="281"/>
      <c r="G44" s="281"/>
      <c r="H44" s="281"/>
      <c r="I44" s="281"/>
      <c r="J44" s="280" t="s">
        <v>501</v>
      </c>
      <c r="K44" s="279" t="s">
        <v>3</v>
      </c>
      <c r="L44" s="278" t="s">
        <v>4</v>
      </c>
      <c r="M44" s="278" t="s">
        <v>5</v>
      </c>
      <c r="N44" s="278" t="s">
        <v>6</v>
      </c>
      <c r="O44" s="277" t="s">
        <v>7</v>
      </c>
      <c r="P44" s="241"/>
      <c r="Q44" s="241"/>
      <c r="R44" s="241"/>
      <c r="S44" s="241"/>
      <c r="T44" s="241"/>
      <c r="U44" s="241"/>
    </row>
    <row r="45" spans="1:21" ht="30.75" customHeight="1" x14ac:dyDescent="0.15">
      <c r="A45" s="241"/>
      <c r="B45" s="1122" t="s">
        <v>544</v>
      </c>
      <c r="C45" s="1123"/>
      <c r="D45" s="276"/>
      <c r="E45" s="1128" t="s">
        <v>543</v>
      </c>
      <c r="F45" s="1128"/>
      <c r="G45" s="1128"/>
      <c r="H45" s="1128"/>
      <c r="I45" s="1128"/>
      <c r="J45" s="1129"/>
      <c r="K45" s="275">
        <v>518</v>
      </c>
      <c r="L45" s="274">
        <v>513</v>
      </c>
      <c r="M45" s="274">
        <v>495</v>
      </c>
      <c r="N45" s="274">
        <v>463</v>
      </c>
      <c r="O45" s="273">
        <v>375</v>
      </c>
      <c r="P45" s="241"/>
      <c r="Q45" s="241"/>
      <c r="R45" s="241"/>
      <c r="S45" s="241"/>
      <c r="T45" s="241"/>
      <c r="U45" s="241"/>
    </row>
    <row r="46" spans="1:21" ht="30.75" customHeight="1" x14ac:dyDescent="0.15">
      <c r="A46" s="241"/>
      <c r="B46" s="1124"/>
      <c r="C46" s="1125"/>
      <c r="D46" s="272"/>
      <c r="E46" s="1130" t="s">
        <v>542</v>
      </c>
      <c r="F46" s="1130"/>
      <c r="G46" s="1130"/>
      <c r="H46" s="1130"/>
      <c r="I46" s="1130"/>
      <c r="J46" s="1131"/>
      <c r="K46" s="270" t="s">
        <v>381</v>
      </c>
      <c r="L46" s="269" t="s">
        <v>381</v>
      </c>
      <c r="M46" s="269" t="s">
        <v>381</v>
      </c>
      <c r="N46" s="269" t="s">
        <v>381</v>
      </c>
      <c r="O46" s="268" t="s">
        <v>381</v>
      </c>
      <c r="P46" s="241"/>
      <c r="Q46" s="241"/>
      <c r="R46" s="241"/>
      <c r="S46" s="241"/>
      <c r="T46" s="241"/>
      <c r="U46" s="241"/>
    </row>
    <row r="47" spans="1:21" ht="30.75" customHeight="1" x14ac:dyDescent="0.15">
      <c r="A47" s="241"/>
      <c r="B47" s="1124"/>
      <c r="C47" s="1125"/>
      <c r="D47" s="272"/>
      <c r="E47" s="1130" t="s">
        <v>541</v>
      </c>
      <c r="F47" s="1130"/>
      <c r="G47" s="1130"/>
      <c r="H47" s="1130"/>
      <c r="I47" s="1130"/>
      <c r="J47" s="1131"/>
      <c r="K47" s="270" t="s">
        <v>381</v>
      </c>
      <c r="L47" s="269" t="s">
        <v>381</v>
      </c>
      <c r="M47" s="269" t="s">
        <v>381</v>
      </c>
      <c r="N47" s="269" t="s">
        <v>381</v>
      </c>
      <c r="O47" s="268" t="s">
        <v>381</v>
      </c>
      <c r="P47" s="241"/>
      <c r="Q47" s="241"/>
      <c r="R47" s="241"/>
      <c r="S47" s="241"/>
      <c r="T47" s="241"/>
      <c r="U47" s="241"/>
    </row>
    <row r="48" spans="1:21" ht="30.75" customHeight="1" x14ac:dyDescent="0.15">
      <c r="A48" s="241"/>
      <c r="B48" s="1124"/>
      <c r="C48" s="1125"/>
      <c r="D48" s="272"/>
      <c r="E48" s="1130" t="s">
        <v>540</v>
      </c>
      <c r="F48" s="1130"/>
      <c r="G48" s="1130"/>
      <c r="H48" s="1130"/>
      <c r="I48" s="1130"/>
      <c r="J48" s="1131"/>
      <c r="K48" s="270">
        <v>263</v>
      </c>
      <c r="L48" s="269">
        <v>255</v>
      </c>
      <c r="M48" s="269">
        <v>248</v>
      </c>
      <c r="N48" s="269">
        <v>238</v>
      </c>
      <c r="O48" s="268">
        <v>229</v>
      </c>
      <c r="P48" s="241"/>
      <c r="Q48" s="241"/>
      <c r="R48" s="241"/>
      <c r="S48" s="241"/>
      <c r="T48" s="241"/>
      <c r="U48" s="241"/>
    </row>
    <row r="49" spans="1:21" ht="30.75" customHeight="1" x14ac:dyDescent="0.15">
      <c r="A49" s="241"/>
      <c r="B49" s="1124"/>
      <c r="C49" s="1125"/>
      <c r="D49" s="272"/>
      <c r="E49" s="1130" t="s">
        <v>539</v>
      </c>
      <c r="F49" s="1130"/>
      <c r="G49" s="1130"/>
      <c r="H49" s="1130"/>
      <c r="I49" s="1130"/>
      <c r="J49" s="1131"/>
      <c r="K49" s="270">
        <v>23</v>
      </c>
      <c r="L49" s="269">
        <v>22</v>
      </c>
      <c r="M49" s="269">
        <v>23</v>
      </c>
      <c r="N49" s="269">
        <v>24</v>
      </c>
      <c r="O49" s="268">
        <v>22</v>
      </c>
      <c r="P49" s="241"/>
      <c r="Q49" s="241"/>
      <c r="R49" s="241"/>
      <c r="S49" s="241"/>
      <c r="T49" s="241"/>
      <c r="U49" s="241"/>
    </row>
    <row r="50" spans="1:21" ht="30.75" customHeight="1" x14ac:dyDescent="0.15">
      <c r="A50" s="241"/>
      <c r="B50" s="1124"/>
      <c r="C50" s="1125"/>
      <c r="D50" s="272"/>
      <c r="E50" s="1130" t="s">
        <v>538</v>
      </c>
      <c r="F50" s="1130"/>
      <c r="G50" s="1130"/>
      <c r="H50" s="1130"/>
      <c r="I50" s="1130"/>
      <c r="J50" s="1131"/>
      <c r="K50" s="270">
        <v>2</v>
      </c>
      <c r="L50" s="269">
        <v>2</v>
      </c>
      <c r="M50" s="269">
        <v>2</v>
      </c>
      <c r="N50" s="269">
        <v>1</v>
      </c>
      <c r="O50" s="268">
        <v>1</v>
      </c>
      <c r="P50" s="241"/>
      <c r="Q50" s="241"/>
      <c r="R50" s="241"/>
      <c r="S50" s="241"/>
      <c r="T50" s="241"/>
      <c r="U50" s="241"/>
    </row>
    <row r="51" spans="1:21" ht="30.75" customHeight="1" x14ac:dyDescent="0.15">
      <c r="A51" s="241"/>
      <c r="B51" s="1126"/>
      <c r="C51" s="1127"/>
      <c r="D51" s="271"/>
      <c r="E51" s="1130" t="s">
        <v>537</v>
      </c>
      <c r="F51" s="1130"/>
      <c r="G51" s="1130"/>
      <c r="H51" s="1130"/>
      <c r="I51" s="1130"/>
      <c r="J51" s="1131"/>
      <c r="K51" s="270">
        <v>0</v>
      </c>
      <c r="L51" s="269">
        <v>0</v>
      </c>
      <c r="M51" s="269">
        <v>0</v>
      </c>
      <c r="N51" s="269">
        <v>0</v>
      </c>
      <c r="O51" s="268">
        <v>0</v>
      </c>
      <c r="P51" s="241"/>
      <c r="Q51" s="241"/>
      <c r="R51" s="241"/>
      <c r="S51" s="241"/>
      <c r="T51" s="241"/>
      <c r="U51" s="241"/>
    </row>
    <row r="52" spans="1:21" ht="30.75" customHeight="1" x14ac:dyDescent="0.15">
      <c r="A52" s="241"/>
      <c r="B52" s="1132" t="s">
        <v>536</v>
      </c>
      <c r="C52" s="1133"/>
      <c r="D52" s="271"/>
      <c r="E52" s="1130" t="s">
        <v>535</v>
      </c>
      <c r="F52" s="1130"/>
      <c r="G52" s="1130"/>
      <c r="H52" s="1130"/>
      <c r="I52" s="1130"/>
      <c r="J52" s="1131"/>
      <c r="K52" s="270">
        <v>469</v>
      </c>
      <c r="L52" s="269">
        <v>464</v>
      </c>
      <c r="M52" s="269">
        <v>446</v>
      </c>
      <c r="N52" s="269">
        <v>422</v>
      </c>
      <c r="O52" s="268">
        <v>410</v>
      </c>
      <c r="P52" s="241"/>
      <c r="Q52" s="241"/>
      <c r="R52" s="241"/>
      <c r="S52" s="241"/>
      <c r="T52" s="241"/>
      <c r="U52" s="241"/>
    </row>
    <row r="53" spans="1:21" ht="30.75" customHeight="1" thickBot="1" x14ac:dyDescent="0.2">
      <c r="A53" s="241"/>
      <c r="B53" s="1134" t="s">
        <v>534</v>
      </c>
      <c r="C53" s="1135"/>
      <c r="D53" s="267"/>
      <c r="E53" s="1136" t="s">
        <v>533</v>
      </c>
      <c r="F53" s="1136"/>
      <c r="G53" s="1136"/>
      <c r="H53" s="1136"/>
      <c r="I53" s="1136"/>
      <c r="J53" s="1137"/>
      <c r="K53" s="266">
        <v>337</v>
      </c>
      <c r="L53" s="265">
        <v>328</v>
      </c>
      <c r="M53" s="265">
        <v>322</v>
      </c>
      <c r="N53" s="265">
        <v>304</v>
      </c>
      <c r="O53" s="264">
        <v>217</v>
      </c>
      <c r="P53" s="241"/>
      <c r="Q53" s="241"/>
      <c r="R53" s="241"/>
      <c r="S53" s="241"/>
      <c r="T53" s="241"/>
      <c r="U53" s="241"/>
    </row>
    <row r="54" spans="1:21" ht="24" customHeight="1" x14ac:dyDescent="0.15">
      <c r="A54" s="241"/>
      <c r="B54" s="242" t="s">
        <v>532</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3" t="s">
        <v>531</v>
      </c>
      <c r="C55" s="262"/>
      <c r="D55" s="262"/>
      <c r="E55" s="262"/>
      <c r="F55" s="262"/>
      <c r="G55" s="262"/>
      <c r="H55" s="262"/>
      <c r="I55" s="262"/>
      <c r="J55" s="262"/>
      <c r="K55" s="261"/>
      <c r="L55" s="261"/>
      <c r="M55" s="261"/>
      <c r="N55" s="261"/>
      <c r="O55" s="260" t="s">
        <v>530</v>
      </c>
      <c r="P55" s="241"/>
      <c r="Q55" s="241"/>
      <c r="R55" s="241"/>
      <c r="S55" s="241"/>
      <c r="T55" s="241"/>
      <c r="U55" s="241"/>
    </row>
    <row r="56" spans="1:21" ht="31.5" customHeight="1" thickBot="1" x14ac:dyDescent="0.2">
      <c r="A56" s="241"/>
      <c r="B56" s="259"/>
      <c r="C56" s="258"/>
      <c r="D56" s="258"/>
      <c r="E56" s="257"/>
      <c r="F56" s="257"/>
      <c r="G56" s="257"/>
      <c r="H56" s="257"/>
      <c r="I56" s="257"/>
      <c r="J56" s="256" t="s">
        <v>501</v>
      </c>
      <c r="K56" s="255" t="s">
        <v>529</v>
      </c>
      <c r="L56" s="254" t="s">
        <v>528</v>
      </c>
      <c r="M56" s="254" t="s">
        <v>527</v>
      </c>
      <c r="N56" s="254" t="s">
        <v>526</v>
      </c>
      <c r="O56" s="253" t="s">
        <v>525</v>
      </c>
      <c r="P56" s="241"/>
      <c r="Q56" s="241"/>
      <c r="R56" s="241"/>
      <c r="S56" s="241"/>
      <c r="T56" s="241"/>
      <c r="U56" s="241"/>
    </row>
    <row r="57" spans="1:21" ht="31.5" customHeight="1" x14ac:dyDescent="0.15">
      <c r="B57" s="1138" t="s">
        <v>524</v>
      </c>
      <c r="C57" s="1139"/>
      <c r="D57" s="1142" t="s">
        <v>523</v>
      </c>
      <c r="E57" s="1143"/>
      <c r="F57" s="1143"/>
      <c r="G57" s="1143"/>
      <c r="H57" s="1143"/>
      <c r="I57" s="1143"/>
      <c r="J57" s="1144"/>
      <c r="K57" s="252" t="s">
        <v>381</v>
      </c>
      <c r="L57" s="251" t="s">
        <v>381</v>
      </c>
      <c r="M57" s="251" t="s">
        <v>381</v>
      </c>
      <c r="N57" s="251" t="s">
        <v>381</v>
      </c>
      <c r="O57" s="250" t="s">
        <v>381</v>
      </c>
    </row>
    <row r="58" spans="1:21" ht="31.5" customHeight="1" thickBot="1" x14ac:dyDescent="0.2">
      <c r="B58" s="1140"/>
      <c r="C58" s="1141"/>
      <c r="D58" s="1145" t="s">
        <v>522</v>
      </c>
      <c r="E58" s="1146"/>
      <c r="F58" s="1146"/>
      <c r="G58" s="1146"/>
      <c r="H58" s="1146"/>
      <c r="I58" s="1146"/>
      <c r="J58" s="1147"/>
      <c r="K58" s="249" t="s">
        <v>381</v>
      </c>
      <c r="L58" s="248" t="s">
        <v>381</v>
      </c>
      <c r="M58" s="248" t="s">
        <v>381</v>
      </c>
      <c r="N58" s="248" t="s">
        <v>381</v>
      </c>
      <c r="O58" s="247" t="s">
        <v>381</v>
      </c>
    </row>
    <row r="59" spans="1:21" ht="24" customHeight="1" x14ac:dyDescent="0.15">
      <c r="B59" s="246"/>
      <c r="C59" s="246"/>
      <c r="D59" s="244" t="s">
        <v>521</v>
      </c>
      <c r="E59" s="243"/>
      <c r="F59" s="243"/>
      <c r="G59" s="243"/>
      <c r="H59" s="243"/>
      <c r="I59" s="243"/>
      <c r="J59" s="243"/>
      <c r="K59" s="243"/>
      <c r="L59" s="243"/>
      <c r="M59" s="243"/>
      <c r="N59" s="243"/>
      <c r="O59" s="243"/>
    </row>
    <row r="60" spans="1:21" ht="24" customHeight="1" x14ac:dyDescent="0.15">
      <c r="B60" s="245"/>
      <c r="C60" s="245"/>
      <c r="D60" s="244" t="s">
        <v>520</v>
      </c>
      <c r="E60" s="243"/>
      <c r="F60" s="243"/>
      <c r="G60" s="243"/>
      <c r="H60" s="243"/>
      <c r="I60" s="243"/>
      <c r="J60" s="243"/>
      <c r="K60" s="243"/>
      <c r="L60" s="243"/>
      <c r="M60" s="243"/>
      <c r="N60" s="243"/>
      <c r="O60" s="243"/>
    </row>
    <row r="61" spans="1:21" ht="24" customHeight="1" x14ac:dyDescent="0.15">
      <c r="A61" s="241"/>
      <c r="B61" s="242"/>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42"/>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03LV+51+sYIbi2y/+HU/Fn02N08pySYtVw/w2IGz+E6XpwWmUOrAhtCQxFL6JptunB/qy2OdTaEE43OwS4LP+w==" saltValue="XHlSQ1qZNQZHh3cAipy+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546</v>
      </c>
    </row>
    <row r="40" spans="2:13" ht="27.75" customHeight="1" thickBot="1" x14ac:dyDescent="0.2">
      <c r="B40" s="311" t="s">
        <v>545</v>
      </c>
      <c r="C40" s="310"/>
      <c r="D40" s="310"/>
      <c r="E40" s="309"/>
      <c r="F40" s="309"/>
      <c r="G40" s="309"/>
      <c r="H40" s="308" t="s">
        <v>501</v>
      </c>
      <c r="I40" s="307" t="s">
        <v>3</v>
      </c>
      <c r="J40" s="306" t="s">
        <v>4</v>
      </c>
      <c r="K40" s="306" t="s">
        <v>5</v>
      </c>
      <c r="L40" s="306" t="s">
        <v>6</v>
      </c>
      <c r="M40" s="305" t="s">
        <v>7</v>
      </c>
    </row>
    <row r="41" spans="2:13" ht="27.75" customHeight="1" x14ac:dyDescent="0.15">
      <c r="B41" s="1148" t="s">
        <v>562</v>
      </c>
      <c r="C41" s="1149"/>
      <c r="D41" s="304"/>
      <c r="E41" s="1154" t="s">
        <v>561</v>
      </c>
      <c r="F41" s="1154"/>
      <c r="G41" s="1154"/>
      <c r="H41" s="1155"/>
      <c r="I41" s="303">
        <v>3803</v>
      </c>
      <c r="J41" s="302">
        <v>3631</v>
      </c>
      <c r="K41" s="302">
        <v>3299</v>
      </c>
      <c r="L41" s="302">
        <v>3059</v>
      </c>
      <c r="M41" s="301">
        <v>3392</v>
      </c>
    </row>
    <row r="42" spans="2:13" ht="27.75" customHeight="1" x14ac:dyDescent="0.15">
      <c r="B42" s="1150"/>
      <c r="C42" s="1151"/>
      <c r="D42" s="297"/>
      <c r="E42" s="1156" t="s">
        <v>560</v>
      </c>
      <c r="F42" s="1156"/>
      <c r="G42" s="1156"/>
      <c r="H42" s="1157"/>
      <c r="I42" s="296">
        <v>17</v>
      </c>
      <c r="J42" s="295">
        <v>12</v>
      </c>
      <c r="K42" s="295">
        <v>10</v>
      </c>
      <c r="L42" s="295">
        <v>7</v>
      </c>
      <c r="M42" s="294">
        <v>16</v>
      </c>
    </row>
    <row r="43" spans="2:13" ht="27.75" customHeight="1" x14ac:dyDescent="0.15">
      <c r="B43" s="1150"/>
      <c r="C43" s="1151"/>
      <c r="D43" s="297"/>
      <c r="E43" s="1156" t="s">
        <v>559</v>
      </c>
      <c r="F43" s="1156"/>
      <c r="G43" s="1156"/>
      <c r="H43" s="1157"/>
      <c r="I43" s="296">
        <v>2441</v>
      </c>
      <c r="J43" s="295">
        <v>2190</v>
      </c>
      <c r="K43" s="295">
        <v>1992</v>
      </c>
      <c r="L43" s="295">
        <v>1814</v>
      </c>
      <c r="M43" s="294">
        <v>1665</v>
      </c>
    </row>
    <row r="44" spans="2:13" ht="27.75" customHeight="1" x14ac:dyDescent="0.15">
      <c r="B44" s="1150"/>
      <c r="C44" s="1151"/>
      <c r="D44" s="297"/>
      <c r="E44" s="1156" t="s">
        <v>558</v>
      </c>
      <c r="F44" s="1156"/>
      <c r="G44" s="1156"/>
      <c r="H44" s="1157"/>
      <c r="I44" s="296">
        <v>209</v>
      </c>
      <c r="J44" s="295">
        <v>131</v>
      </c>
      <c r="K44" s="295">
        <v>128</v>
      </c>
      <c r="L44" s="295">
        <v>106</v>
      </c>
      <c r="M44" s="294">
        <v>105</v>
      </c>
    </row>
    <row r="45" spans="2:13" ht="27.75" customHeight="1" x14ac:dyDescent="0.15">
      <c r="B45" s="1150"/>
      <c r="C45" s="1151"/>
      <c r="D45" s="297"/>
      <c r="E45" s="1156" t="s">
        <v>557</v>
      </c>
      <c r="F45" s="1156"/>
      <c r="G45" s="1156"/>
      <c r="H45" s="1157"/>
      <c r="I45" s="296">
        <v>572</v>
      </c>
      <c r="J45" s="295">
        <v>588</v>
      </c>
      <c r="K45" s="295">
        <v>570</v>
      </c>
      <c r="L45" s="295">
        <v>523</v>
      </c>
      <c r="M45" s="294">
        <v>522</v>
      </c>
    </row>
    <row r="46" spans="2:13" ht="27.75" customHeight="1" x14ac:dyDescent="0.15">
      <c r="B46" s="1150"/>
      <c r="C46" s="1151"/>
      <c r="D46" s="300"/>
      <c r="E46" s="1156" t="s">
        <v>556</v>
      </c>
      <c r="F46" s="1156"/>
      <c r="G46" s="1156"/>
      <c r="H46" s="1157"/>
      <c r="I46" s="296" t="s">
        <v>381</v>
      </c>
      <c r="J46" s="295" t="s">
        <v>381</v>
      </c>
      <c r="K46" s="295" t="s">
        <v>381</v>
      </c>
      <c r="L46" s="295" t="s">
        <v>381</v>
      </c>
      <c r="M46" s="294" t="s">
        <v>381</v>
      </c>
    </row>
    <row r="47" spans="2:13" ht="27.75" customHeight="1" x14ac:dyDescent="0.15">
      <c r="B47" s="1150"/>
      <c r="C47" s="1151"/>
      <c r="D47" s="299"/>
      <c r="E47" s="1158" t="s">
        <v>555</v>
      </c>
      <c r="F47" s="1159"/>
      <c r="G47" s="1159"/>
      <c r="H47" s="1160"/>
      <c r="I47" s="296" t="s">
        <v>381</v>
      </c>
      <c r="J47" s="295" t="s">
        <v>381</v>
      </c>
      <c r="K47" s="295" t="s">
        <v>381</v>
      </c>
      <c r="L47" s="295" t="s">
        <v>381</v>
      </c>
      <c r="M47" s="294" t="s">
        <v>381</v>
      </c>
    </row>
    <row r="48" spans="2:13" ht="27.75" customHeight="1" x14ac:dyDescent="0.15">
      <c r="B48" s="1150"/>
      <c r="C48" s="1151"/>
      <c r="D48" s="297"/>
      <c r="E48" s="1156" t="s">
        <v>554</v>
      </c>
      <c r="F48" s="1156"/>
      <c r="G48" s="1156"/>
      <c r="H48" s="1157"/>
      <c r="I48" s="296" t="s">
        <v>381</v>
      </c>
      <c r="J48" s="295" t="s">
        <v>381</v>
      </c>
      <c r="K48" s="295" t="s">
        <v>381</v>
      </c>
      <c r="L48" s="295" t="s">
        <v>381</v>
      </c>
      <c r="M48" s="294" t="s">
        <v>381</v>
      </c>
    </row>
    <row r="49" spans="2:13" ht="27.75" customHeight="1" x14ac:dyDescent="0.15">
      <c r="B49" s="1152"/>
      <c r="C49" s="1153"/>
      <c r="D49" s="297"/>
      <c r="E49" s="1156" t="s">
        <v>553</v>
      </c>
      <c r="F49" s="1156"/>
      <c r="G49" s="1156"/>
      <c r="H49" s="1157"/>
      <c r="I49" s="296" t="s">
        <v>381</v>
      </c>
      <c r="J49" s="295" t="s">
        <v>381</v>
      </c>
      <c r="K49" s="295" t="s">
        <v>381</v>
      </c>
      <c r="L49" s="295" t="s">
        <v>381</v>
      </c>
      <c r="M49" s="294" t="s">
        <v>381</v>
      </c>
    </row>
    <row r="50" spans="2:13" ht="27.75" customHeight="1" x14ac:dyDescent="0.15">
      <c r="B50" s="1161" t="s">
        <v>552</v>
      </c>
      <c r="C50" s="1162"/>
      <c r="D50" s="298"/>
      <c r="E50" s="1156" t="s">
        <v>551</v>
      </c>
      <c r="F50" s="1156"/>
      <c r="G50" s="1156"/>
      <c r="H50" s="1157"/>
      <c r="I50" s="296">
        <v>1982</v>
      </c>
      <c r="J50" s="295">
        <v>1858</v>
      </c>
      <c r="K50" s="295">
        <v>1907</v>
      </c>
      <c r="L50" s="295">
        <v>2039</v>
      </c>
      <c r="M50" s="294">
        <v>2378</v>
      </c>
    </row>
    <row r="51" spans="2:13" ht="27.75" customHeight="1" x14ac:dyDescent="0.15">
      <c r="B51" s="1150"/>
      <c r="C51" s="1151"/>
      <c r="D51" s="297"/>
      <c r="E51" s="1156" t="s">
        <v>550</v>
      </c>
      <c r="F51" s="1156"/>
      <c r="G51" s="1156"/>
      <c r="H51" s="1157"/>
      <c r="I51" s="296">
        <v>53</v>
      </c>
      <c r="J51" s="295">
        <v>30</v>
      </c>
      <c r="K51" s="295">
        <v>20</v>
      </c>
      <c r="L51" s="295">
        <v>11</v>
      </c>
      <c r="M51" s="294">
        <v>8</v>
      </c>
    </row>
    <row r="52" spans="2:13" ht="27.75" customHeight="1" x14ac:dyDescent="0.15">
      <c r="B52" s="1152"/>
      <c r="C52" s="1153"/>
      <c r="D52" s="297"/>
      <c r="E52" s="1156" t="s">
        <v>549</v>
      </c>
      <c r="F52" s="1156"/>
      <c r="G52" s="1156"/>
      <c r="H52" s="1157"/>
      <c r="I52" s="296">
        <v>3811</v>
      </c>
      <c r="J52" s="295">
        <v>3650</v>
      </c>
      <c r="K52" s="295">
        <v>3324</v>
      </c>
      <c r="L52" s="295">
        <v>3109</v>
      </c>
      <c r="M52" s="294">
        <v>3140</v>
      </c>
    </row>
    <row r="53" spans="2:13" ht="27.75" customHeight="1" thickBot="1" x14ac:dyDescent="0.2">
      <c r="B53" s="1163" t="s">
        <v>534</v>
      </c>
      <c r="C53" s="1164"/>
      <c r="D53" s="293"/>
      <c r="E53" s="1165" t="s">
        <v>548</v>
      </c>
      <c r="F53" s="1165"/>
      <c r="G53" s="1165"/>
      <c r="H53" s="1166"/>
      <c r="I53" s="292">
        <v>1197</v>
      </c>
      <c r="J53" s="291">
        <v>1015</v>
      </c>
      <c r="K53" s="291">
        <v>749</v>
      </c>
      <c r="L53" s="291">
        <v>350</v>
      </c>
      <c r="M53" s="290">
        <v>174</v>
      </c>
    </row>
    <row r="54" spans="2:13" ht="27.75" customHeight="1" x14ac:dyDescent="0.15">
      <c r="B54" s="289" t="s">
        <v>547</v>
      </c>
      <c r="C54" s="288"/>
      <c r="D54" s="288"/>
      <c r="E54" s="287"/>
      <c r="F54" s="287"/>
      <c r="G54" s="287"/>
      <c r="H54" s="287"/>
      <c r="I54" s="286"/>
      <c r="J54" s="286"/>
      <c r="K54" s="286"/>
      <c r="L54" s="286"/>
      <c r="M54" s="286"/>
    </row>
    <row r="55" spans="2:13" ht="13.5" x14ac:dyDescent="0.15"/>
  </sheetData>
  <sheetProtection algorithmName="SHA-512" hashValue="jMxKuiTwx5eVOyeVQlofTNPohFYbpO3FRlYgNnZqP3B5bFWLBYOg+rl4uBeKlbBUqtrxWDR/bWd3cZMY3yrO8A==" saltValue="Fm5XNZWwO8PXjaLmjFan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5"/>
      <c r="C53" s="215"/>
      <c r="D53" s="215"/>
      <c r="E53" s="215"/>
      <c r="F53" s="215"/>
      <c r="G53" s="215"/>
      <c r="H53" s="335" t="s">
        <v>570</v>
      </c>
    </row>
    <row r="54" spans="2:8" ht="29.25" customHeight="1" thickBot="1" x14ac:dyDescent="0.25">
      <c r="B54" s="334" t="s">
        <v>67</v>
      </c>
      <c r="C54" s="333"/>
      <c r="D54" s="333"/>
      <c r="E54" s="332" t="s">
        <v>501</v>
      </c>
      <c r="F54" s="331" t="s">
        <v>5</v>
      </c>
      <c r="G54" s="331" t="s">
        <v>6</v>
      </c>
      <c r="H54" s="330" t="s">
        <v>7</v>
      </c>
    </row>
    <row r="55" spans="2:8" ht="52.5" customHeight="1" x14ac:dyDescent="0.15">
      <c r="B55" s="329"/>
      <c r="C55" s="1175" t="s">
        <v>44</v>
      </c>
      <c r="D55" s="1175"/>
      <c r="E55" s="1176"/>
      <c r="F55" s="328">
        <v>610</v>
      </c>
      <c r="G55" s="328">
        <v>684</v>
      </c>
      <c r="H55" s="327">
        <v>781</v>
      </c>
    </row>
    <row r="56" spans="2:8" ht="52.5" customHeight="1" x14ac:dyDescent="0.15">
      <c r="B56" s="324"/>
      <c r="C56" s="1177" t="s">
        <v>569</v>
      </c>
      <c r="D56" s="1177"/>
      <c r="E56" s="1178"/>
      <c r="F56" s="326">
        <v>146</v>
      </c>
      <c r="G56" s="326">
        <v>146</v>
      </c>
      <c r="H56" s="325">
        <v>146</v>
      </c>
    </row>
    <row r="57" spans="2:8" ht="53.25" customHeight="1" x14ac:dyDescent="0.15">
      <c r="B57" s="324"/>
      <c r="C57" s="1179" t="s">
        <v>39</v>
      </c>
      <c r="D57" s="1179"/>
      <c r="E57" s="1180"/>
      <c r="F57" s="323">
        <v>813</v>
      </c>
      <c r="G57" s="323">
        <v>907</v>
      </c>
      <c r="H57" s="322">
        <v>1107</v>
      </c>
    </row>
    <row r="58" spans="2:8" ht="45.75" customHeight="1" x14ac:dyDescent="0.15">
      <c r="B58" s="321"/>
      <c r="C58" s="1167" t="s">
        <v>568</v>
      </c>
      <c r="D58" s="1168"/>
      <c r="E58" s="1169"/>
      <c r="F58" s="320">
        <v>183</v>
      </c>
      <c r="G58" s="320">
        <v>284.327</v>
      </c>
      <c r="H58" s="319">
        <v>559.04999999999995</v>
      </c>
    </row>
    <row r="59" spans="2:8" ht="45.75" customHeight="1" x14ac:dyDescent="0.15">
      <c r="B59" s="321"/>
      <c r="C59" s="1167" t="s">
        <v>567</v>
      </c>
      <c r="D59" s="1168"/>
      <c r="E59" s="1169"/>
      <c r="F59" s="320">
        <v>392</v>
      </c>
      <c r="G59" s="320">
        <v>367.46899999999999</v>
      </c>
      <c r="H59" s="319">
        <v>277.83100000000002</v>
      </c>
    </row>
    <row r="60" spans="2:8" ht="45.75" customHeight="1" x14ac:dyDescent="0.15">
      <c r="B60" s="321"/>
      <c r="C60" s="1167" t="s">
        <v>566</v>
      </c>
      <c r="D60" s="1168"/>
      <c r="E60" s="1169"/>
      <c r="F60" s="320">
        <v>201</v>
      </c>
      <c r="G60" s="320">
        <v>214.59100000000001</v>
      </c>
      <c r="H60" s="319">
        <v>228.352</v>
      </c>
    </row>
    <row r="61" spans="2:8" ht="45.75" customHeight="1" x14ac:dyDescent="0.15">
      <c r="B61" s="321"/>
      <c r="C61" s="1167" t="s">
        <v>565</v>
      </c>
      <c r="D61" s="1168"/>
      <c r="E61" s="1169"/>
      <c r="F61" s="320">
        <v>17</v>
      </c>
      <c r="G61" s="320">
        <v>17.649999999999999</v>
      </c>
      <c r="H61" s="319">
        <v>17.338999999999999</v>
      </c>
    </row>
    <row r="62" spans="2:8" ht="45.75" customHeight="1" thickBot="1" x14ac:dyDescent="0.2">
      <c r="B62" s="318"/>
      <c r="C62" s="1170" t="s">
        <v>564</v>
      </c>
      <c r="D62" s="1171"/>
      <c r="E62" s="1172"/>
      <c r="F62" s="317">
        <v>18</v>
      </c>
      <c r="G62" s="317">
        <v>17.38</v>
      </c>
      <c r="H62" s="316">
        <v>16.244</v>
      </c>
    </row>
    <row r="63" spans="2:8" ht="52.5" customHeight="1" thickBot="1" x14ac:dyDescent="0.2">
      <c r="B63" s="315"/>
      <c r="C63" s="1173" t="s">
        <v>563</v>
      </c>
      <c r="D63" s="1173"/>
      <c r="E63" s="1174"/>
      <c r="F63" s="314">
        <v>1569</v>
      </c>
      <c r="G63" s="314">
        <v>1737</v>
      </c>
      <c r="H63" s="313">
        <v>2034</v>
      </c>
    </row>
    <row r="64" spans="2:8" ht="13.5" x14ac:dyDescent="0.15"/>
  </sheetData>
  <sheetProtection algorithmName="SHA-512" hashValue="HqrjAADkifcVhR9WH//UPqGRcvVeL14wsqT765QkWD1u4pNKjsbWtF1OePUE+3OuOVMu/D17DP0detfrS8GQdA==" saltValue="4gKbcjBBGRjKz7PpbGSg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9"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1" t="s">
        <v>571</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10"/>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10"/>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10"/>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10"/>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0"/>
      <c r="H51" s="1200"/>
      <c r="I51" s="1198"/>
      <c r="J51" s="1198"/>
      <c r="K51" s="1196"/>
      <c r="L51" s="1196"/>
      <c r="M51" s="1196"/>
      <c r="N51" s="1196"/>
      <c r="AM51" s="19"/>
      <c r="AN51" s="1197" t="s">
        <v>8</v>
      </c>
      <c r="AO51" s="1197"/>
      <c r="AP51" s="1197"/>
      <c r="AQ51" s="1197"/>
      <c r="AR51" s="1197"/>
      <c r="AS51" s="1197"/>
      <c r="AT51" s="1197"/>
      <c r="AU51" s="1197"/>
      <c r="AV51" s="1197"/>
      <c r="AW51" s="1197"/>
      <c r="AX51" s="1197"/>
      <c r="AY51" s="1197"/>
      <c r="AZ51" s="1197"/>
      <c r="BA51" s="1197"/>
      <c r="BB51" s="1197" t="s">
        <v>9</v>
      </c>
      <c r="BC51" s="1197"/>
      <c r="BD51" s="1197"/>
      <c r="BE51" s="1197"/>
      <c r="BF51" s="1197"/>
      <c r="BG51" s="1197"/>
      <c r="BH51" s="1197"/>
      <c r="BI51" s="1197"/>
      <c r="BJ51" s="1197"/>
      <c r="BK51" s="1197"/>
      <c r="BL51" s="1197"/>
      <c r="BM51" s="1197"/>
      <c r="BN51" s="1197"/>
      <c r="BO51" s="1197"/>
      <c r="BP51" s="1195">
        <v>53.9</v>
      </c>
      <c r="BQ51" s="1195"/>
      <c r="BR51" s="1195"/>
      <c r="BS51" s="1195"/>
      <c r="BT51" s="1195"/>
      <c r="BU51" s="1195"/>
      <c r="BV51" s="1195"/>
      <c r="BW51" s="1195"/>
      <c r="BX51" s="1195">
        <v>48</v>
      </c>
      <c r="BY51" s="1195"/>
      <c r="BZ51" s="1195"/>
      <c r="CA51" s="1195"/>
      <c r="CB51" s="1195"/>
      <c r="CC51" s="1195"/>
      <c r="CD51" s="1195"/>
      <c r="CE51" s="1195"/>
      <c r="CF51" s="1195">
        <v>35.9</v>
      </c>
      <c r="CG51" s="1195"/>
      <c r="CH51" s="1195"/>
      <c r="CI51" s="1195"/>
      <c r="CJ51" s="1195"/>
      <c r="CK51" s="1195"/>
      <c r="CL51" s="1195"/>
      <c r="CM51" s="1195"/>
      <c r="CN51" s="1195">
        <v>15.5</v>
      </c>
      <c r="CO51" s="1195"/>
      <c r="CP51" s="1195"/>
      <c r="CQ51" s="1195"/>
      <c r="CR51" s="1195"/>
      <c r="CS51" s="1195"/>
      <c r="CT51" s="1195"/>
      <c r="CU51" s="1195"/>
      <c r="CV51" s="1195">
        <v>6.9</v>
      </c>
      <c r="CW51" s="1195"/>
      <c r="CX51" s="1195"/>
      <c r="CY51" s="1195"/>
      <c r="CZ51" s="1195"/>
      <c r="DA51" s="1195"/>
      <c r="DB51" s="1195"/>
      <c r="DC51" s="1195"/>
    </row>
    <row r="52" spans="1:109" x14ac:dyDescent="0.15">
      <c r="B52" s="10"/>
      <c r="G52" s="1200"/>
      <c r="H52" s="1200"/>
      <c r="I52" s="1198"/>
      <c r="J52" s="1198"/>
      <c r="K52" s="1196"/>
      <c r="L52" s="1196"/>
      <c r="M52" s="1196"/>
      <c r="N52" s="1196"/>
      <c r="AM52" s="19"/>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0"/>
      <c r="H53" s="1200"/>
      <c r="I53" s="1190"/>
      <c r="J53" s="1190"/>
      <c r="K53" s="1196"/>
      <c r="L53" s="1196"/>
      <c r="M53" s="1196"/>
      <c r="N53" s="1196"/>
      <c r="AM53" s="19"/>
      <c r="AN53" s="1197"/>
      <c r="AO53" s="1197"/>
      <c r="AP53" s="1197"/>
      <c r="AQ53" s="1197"/>
      <c r="AR53" s="1197"/>
      <c r="AS53" s="1197"/>
      <c r="AT53" s="1197"/>
      <c r="AU53" s="1197"/>
      <c r="AV53" s="1197"/>
      <c r="AW53" s="1197"/>
      <c r="AX53" s="1197"/>
      <c r="AY53" s="1197"/>
      <c r="AZ53" s="1197"/>
      <c r="BA53" s="1197"/>
      <c r="BB53" s="1197" t="s">
        <v>10</v>
      </c>
      <c r="BC53" s="1197"/>
      <c r="BD53" s="1197"/>
      <c r="BE53" s="1197"/>
      <c r="BF53" s="1197"/>
      <c r="BG53" s="1197"/>
      <c r="BH53" s="1197"/>
      <c r="BI53" s="1197"/>
      <c r="BJ53" s="1197"/>
      <c r="BK53" s="1197"/>
      <c r="BL53" s="1197"/>
      <c r="BM53" s="1197"/>
      <c r="BN53" s="1197"/>
      <c r="BO53" s="1197"/>
      <c r="BP53" s="1195">
        <v>58.3</v>
      </c>
      <c r="BQ53" s="1195"/>
      <c r="BR53" s="1195"/>
      <c r="BS53" s="1195"/>
      <c r="BT53" s="1195"/>
      <c r="BU53" s="1195"/>
      <c r="BV53" s="1195"/>
      <c r="BW53" s="1195"/>
      <c r="BX53" s="1195">
        <v>59.9</v>
      </c>
      <c r="BY53" s="1195"/>
      <c r="BZ53" s="1195"/>
      <c r="CA53" s="1195"/>
      <c r="CB53" s="1195"/>
      <c r="CC53" s="1195"/>
      <c r="CD53" s="1195"/>
      <c r="CE53" s="1195"/>
      <c r="CF53" s="1195">
        <v>61.5</v>
      </c>
      <c r="CG53" s="1195"/>
      <c r="CH53" s="1195"/>
      <c r="CI53" s="1195"/>
      <c r="CJ53" s="1195"/>
      <c r="CK53" s="1195"/>
      <c r="CL53" s="1195"/>
      <c r="CM53" s="1195"/>
      <c r="CN53" s="1195">
        <v>63.2</v>
      </c>
      <c r="CO53" s="1195"/>
      <c r="CP53" s="1195"/>
      <c r="CQ53" s="1195"/>
      <c r="CR53" s="1195"/>
      <c r="CS53" s="1195"/>
      <c r="CT53" s="1195"/>
      <c r="CU53" s="1195"/>
      <c r="CV53" s="1195">
        <v>63.9</v>
      </c>
      <c r="CW53" s="1195"/>
      <c r="CX53" s="1195"/>
      <c r="CY53" s="1195"/>
      <c r="CZ53" s="1195"/>
      <c r="DA53" s="1195"/>
      <c r="DB53" s="1195"/>
      <c r="DC53" s="1195"/>
    </row>
    <row r="54" spans="1:109" x14ac:dyDescent="0.15">
      <c r="A54" s="18"/>
      <c r="B54" s="10"/>
      <c r="G54" s="1200"/>
      <c r="H54" s="1200"/>
      <c r="I54" s="1190"/>
      <c r="J54" s="1190"/>
      <c r="K54" s="1196"/>
      <c r="L54" s="1196"/>
      <c r="M54" s="1196"/>
      <c r="N54" s="1196"/>
      <c r="AM54" s="19"/>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196"/>
      <c r="L55" s="1196"/>
      <c r="M55" s="1196"/>
      <c r="N55" s="1196"/>
      <c r="AN55" s="1194" t="s">
        <v>11</v>
      </c>
      <c r="AO55" s="1194"/>
      <c r="AP55" s="1194"/>
      <c r="AQ55" s="1194"/>
      <c r="AR55" s="1194"/>
      <c r="AS55" s="1194"/>
      <c r="AT55" s="1194"/>
      <c r="AU55" s="1194"/>
      <c r="AV55" s="1194"/>
      <c r="AW55" s="1194"/>
      <c r="AX55" s="1194"/>
      <c r="AY55" s="1194"/>
      <c r="AZ55" s="1194"/>
      <c r="BA55" s="1194"/>
      <c r="BB55" s="1197" t="s">
        <v>12</v>
      </c>
      <c r="BC55" s="1197"/>
      <c r="BD55" s="1197"/>
      <c r="BE55" s="1197"/>
      <c r="BF55" s="1197"/>
      <c r="BG55" s="1197"/>
      <c r="BH55" s="1197"/>
      <c r="BI55" s="1197"/>
      <c r="BJ55" s="1197"/>
      <c r="BK55" s="1197"/>
      <c r="BL55" s="1197"/>
      <c r="BM55" s="1197"/>
      <c r="BN55" s="1197"/>
      <c r="BO55" s="1197"/>
      <c r="BP55" s="1195">
        <v>0</v>
      </c>
      <c r="BQ55" s="1195"/>
      <c r="BR55" s="1195"/>
      <c r="BS55" s="1195"/>
      <c r="BT55" s="1195"/>
      <c r="BU55" s="1195"/>
      <c r="BV55" s="1195"/>
      <c r="BW55" s="1195"/>
      <c r="BX55" s="1195">
        <v>0</v>
      </c>
      <c r="BY55" s="1195"/>
      <c r="BZ55" s="1195"/>
      <c r="CA55" s="1195"/>
      <c r="CB55" s="1195"/>
      <c r="CC55" s="1195"/>
      <c r="CD55" s="1195"/>
      <c r="CE55" s="1195"/>
      <c r="CF55" s="1195">
        <v>0</v>
      </c>
      <c r="CG55" s="1195"/>
      <c r="CH55" s="1195"/>
      <c r="CI55" s="1195"/>
      <c r="CJ55" s="1195"/>
      <c r="CK55" s="1195"/>
      <c r="CL55" s="1195"/>
      <c r="CM55" s="1195"/>
      <c r="CN55" s="1195">
        <v>0</v>
      </c>
      <c r="CO55" s="1195"/>
      <c r="CP55" s="1195"/>
      <c r="CQ55" s="1195"/>
      <c r="CR55" s="1195"/>
      <c r="CS55" s="1195"/>
      <c r="CT55" s="1195"/>
      <c r="CU55" s="1195"/>
      <c r="CV55" s="1195">
        <v>0</v>
      </c>
      <c r="CW55" s="1195"/>
      <c r="CX55" s="1195"/>
      <c r="CY55" s="1195"/>
      <c r="CZ55" s="1195"/>
      <c r="DA55" s="1195"/>
      <c r="DB55" s="1195"/>
      <c r="DC55" s="1195"/>
    </row>
    <row r="56" spans="1:109" x14ac:dyDescent="0.15">
      <c r="A56" s="18"/>
      <c r="B56" s="10"/>
      <c r="G56" s="1190"/>
      <c r="H56" s="1190"/>
      <c r="I56" s="1190"/>
      <c r="J56" s="1190"/>
      <c r="K56" s="1196"/>
      <c r="L56" s="1196"/>
      <c r="M56" s="1196"/>
      <c r="N56" s="1196"/>
      <c r="AN56" s="1194"/>
      <c r="AO56" s="1194"/>
      <c r="AP56" s="1194"/>
      <c r="AQ56" s="1194"/>
      <c r="AR56" s="1194"/>
      <c r="AS56" s="1194"/>
      <c r="AT56" s="1194"/>
      <c r="AU56" s="1194"/>
      <c r="AV56" s="1194"/>
      <c r="AW56" s="1194"/>
      <c r="AX56" s="1194"/>
      <c r="AY56" s="1194"/>
      <c r="AZ56" s="1194"/>
      <c r="BA56" s="1194"/>
      <c r="BB56" s="1197"/>
      <c r="BC56" s="1197"/>
      <c r="BD56" s="1197"/>
      <c r="BE56" s="1197"/>
      <c r="BF56" s="1197"/>
      <c r="BG56" s="1197"/>
      <c r="BH56" s="1197"/>
      <c r="BI56" s="1197"/>
      <c r="BJ56" s="1197"/>
      <c r="BK56" s="1197"/>
      <c r="BL56" s="1197"/>
      <c r="BM56" s="1197"/>
      <c r="BN56" s="1197"/>
      <c r="BO56" s="1197"/>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199"/>
      <c r="J57" s="1199"/>
      <c r="K57" s="1196"/>
      <c r="L57" s="1196"/>
      <c r="M57" s="1196"/>
      <c r="N57" s="1196"/>
      <c r="AM57" s="3"/>
      <c r="AN57" s="1194"/>
      <c r="AO57" s="1194"/>
      <c r="AP57" s="1194"/>
      <c r="AQ57" s="1194"/>
      <c r="AR57" s="1194"/>
      <c r="AS57" s="1194"/>
      <c r="AT57" s="1194"/>
      <c r="AU57" s="1194"/>
      <c r="AV57" s="1194"/>
      <c r="AW57" s="1194"/>
      <c r="AX57" s="1194"/>
      <c r="AY57" s="1194"/>
      <c r="AZ57" s="1194"/>
      <c r="BA57" s="1194"/>
      <c r="BB57" s="1197" t="s">
        <v>10</v>
      </c>
      <c r="BC57" s="1197"/>
      <c r="BD57" s="1197"/>
      <c r="BE57" s="1197"/>
      <c r="BF57" s="1197"/>
      <c r="BG57" s="1197"/>
      <c r="BH57" s="1197"/>
      <c r="BI57" s="1197"/>
      <c r="BJ57" s="1197"/>
      <c r="BK57" s="1197"/>
      <c r="BL57" s="1197"/>
      <c r="BM57" s="1197"/>
      <c r="BN57" s="1197"/>
      <c r="BO57" s="1197"/>
      <c r="BP57" s="1195">
        <v>57.7</v>
      </c>
      <c r="BQ57" s="1195"/>
      <c r="BR57" s="1195"/>
      <c r="BS57" s="1195"/>
      <c r="BT57" s="1195"/>
      <c r="BU57" s="1195"/>
      <c r="BV57" s="1195"/>
      <c r="BW57" s="1195"/>
      <c r="BX57" s="1195">
        <v>59.3</v>
      </c>
      <c r="BY57" s="1195"/>
      <c r="BZ57" s="1195"/>
      <c r="CA57" s="1195"/>
      <c r="CB57" s="1195"/>
      <c r="CC57" s="1195"/>
      <c r="CD57" s="1195"/>
      <c r="CE57" s="1195"/>
      <c r="CF57" s="1195">
        <v>60.4</v>
      </c>
      <c r="CG57" s="1195"/>
      <c r="CH57" s="1195"/>
      <c r="CI57" s="1195"/>
      <c r="CJ57" s="1195"/>
      <c r="CK57" s="1195"/>
      <c r="CL57" s="1195"/>
      <c r="CM57" s="1195"/>
      <c r="CN57" s="1195">
        <v>61.1</v>
      </c>
      <c r="CO57" s="1195"/>
      <c r="CP57" s="1195"/>
      <c r="CQ57" s="1195"/>
      <c r="CR57" s="1195"/>
      <c r="CS57" s="1195"/>
      <c r="CT57" s="1195"/>
      <c r="CU57" s="1195"/>
      <c r="CV57" s="1195">
        <v>62.3</v>
      </c>
      <c r="CW57" s="1195"/>
      <c r="CX57" s="1195"/>
      <c r="CY57" s="1195"/>
      <c r="CZ57" s="1195"/>
      <c r="DA57" s="1195"/>
      <c r="DB57" s="1195"/>
      <c r="DC57" s="1195"/>
      <c r="DD57" s="23"/>
      <c r="DE57" s="22"/>
    </row>
    <row r="58" spans="1:109" s="18" customFormat="1" x14ac:dyDescent="0.15">
      <c r="A58" s="3"/>
      <c r="B58" s="22"/>
      <c r="G58" s="1190"/>
      <c r="H58" s="1190"/>
      <c r="I58" s="1199"/>
      <c r="J58" s="1199"/>
      <c r="K58" s="1196"/>
      <c r="L58" s="1196"/>
      <c r="M58" s="1196"/>
      <c r="N58" s="1196"/>
      <c r="AM58" s="3"/>
      <c r="AN58" s="1194"/>
      <c r="AO58" s="1194"/>
      <c r="AP58" s="1194"/>
      <c r="AQ58" s="1194"/>
      <c r="AR58" s="1194"/>
      <c r="AS58" s="1194"/>
      <c r="AT58" s="1194"/>
      <c r="AU58" s="1194"/>
      <c r="AV58" s="1194"/>
      <c r="AW58" s="1194"/>
      <c r="AX58" s="1194"/>
      <c r="AY58" s="1194"/>
      <c r="AZ58" s="1194"/>
      <c r="BA58" s="1194"/>
      <c r="BB58" s="1197"/>
      <c r="BC58" s="1197"/>
      <c r="BD58" s="1197"/>
      <c r="BE58" s="1197"/>
      <c r="BF58" s="1197"/>
      <c r="BG58" s="1197"/>
      <c r="BH58" s="1197"/>
      <c r="BI58" s="1197"/>
      <c r="BJ58" s="1197"/>
      <c r="BK58" s="1197"/>
      <c r="BL58" s="1197"/>
      <c r="BM58" s="1197"/>
      <c r="BN58" s="1197"/>
      <c r="BO58" s="1197"/>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1" t="s">
        <v>572</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10"/>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10"/>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10"/>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10"/>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0"/>
      <c r="H73" s="1200"/>
      <c r="I73" s="1200"/>
      <c r="J73" s="1200"/>
      <c r="K73" s="1201"/>
      <c r="L73" s="1201"/>
      <c r="M73" s="1201"/>
      <c r="N73" s="1201"/>
      <c r="AM73" s="19"/>
      <c r="AN73" s="1197" t="s">
        <v>8</v>
      </c>
      <c r="AO73" s="1197"/>
      <c r="AP73" s="1197"/>
      <c r="AQ73" s="1197"/>
      <c r="AR73" s="1197"/>
      <c r="AS73" s="1197"/>
      <c r="AT73" s="1197"/>
      <c r="AU73" s="1197"/>
      <c r="AV73" s="1197"/>
      <c r="AW73" s="1197"/>
      <c r="AX73" s="1197"/>
      <c r="AY73" s="1197"/>
      <c r="AZ73" s="1197"/>
      <c r="BA73" s="1197"/>
      <c r="BB73" s="1197" t="s">
        <v>9</v>
      </c>
      <c r="BC73" s="1197"/>
      <c r="BD73" s="1197"/>
      <c r="BE73" s="1197"/>
      <c r="BF73" s="1197"/>
      <c r="BG73" s="1197"/>
      <c r="BH73" s="1197"/>
      <c r="BI73" s="1197"/>
      <c r="BJ73" s="1197"/>
      <c r="BK73" s="1197"/>
      <c r="BL73" s="1197"/>
      <c r="BM73" s="1197"/>
      <c r="BN73" s="1197"/>
      <c r="BO73" s="1197"/>
      <c r="BP73" s="1195">
        <v>53.9</v>
      </c>
      <c r="BQ73" s="1195"/>
      <c r="BR73" s="1195"/>
      <c r="BS73" s="1195"/>
      <c r="BT73" s="1195"/>
      <c r="BU73" s="1195"/>
      <c r="BV73" s="1195"/>
      <c r="BW73" s="1195"/>
      <c r="BX73" s="1195">
        <v>48</v>
      </c>
      <c r="BY73" s="1195"/>
      <c r="BZ73" s="1195"/>
      <c r="CA73" s="1195"/>
      <c r="CB73" s="1195"/>
      <c r="CC73" s="1195"/>
      <c r="CD73" s="1195"/>
      <c r="CE73" s="1195"/>
      <c r="CF73" s="1195">
        <v>35.9</v>
      </c>
      <c r="CG73" s="1195"/>
      <c r="CH73" s="1195"/>
      <c r="CI73" s="1195"/>
      <c r="CJ73" s="1195"/>
      <c r="CK73" s="1195"/>
      <c r="CL73" s="1195"/>
      <c r="CM73" s="1195"/>
      <c r="CN73" s="1195">
        <v>15.5</v>
      </c>
      <c r="CO73" s="1195"/>
      <c r="CP73" s="1195"/>
      <c r="CQ73" s="1195"/>
      <c r="CR73" s="1195"/>
      <c r="CS73" s="1195"/>
      <c r="CT73" s="1195"/>
      <c r="CU73" s="1195"/>
      <c r="CV73" s="1195">
        <v>6.9</v>
      </c>
      <c r="CW73" s="1195"/>
      <c r="CX73" s="1195"/>
      <c r="CY73" s="1195"/>
      <c r="CZ73" s="1195"/>
      <c r="DA73" s="1195"/>
      <c r="DB73" s="1195"/>
      <c r="DC73" s="1195"/>
    </row>
    <row r="74" spans="2:107" x14ac:dyDescent="0.15">
      <c r="B74" s="10"/>
      <c r="G74" s="1200"/>
      <c r="H74" s="1200"/>
      <c r="I74" s="1200"/>
      <c r="J74" s="1200"/>
      <c r="K74" s="1201"/>
      <c r="L74" s="1201"/>
      <c r="M74" s="1201"/>
      <c r="N74" s="1201"/>
      <c r="AM74" s="19"/>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0"/>
      <c r="H75" s="1200"/>
      <c r="I75" s="1190"/>
      <c r="J75" s="1190"/>
      <c r="K75" s="1196"/>
      <c r="L75" s="1196"/>
      <c r="M75" s="1196"/>
      <c r="N75" s="1196"/>
      <c r="AM75" s="19"/>
      <c r="AN75" s="1197"/>
      <c r="AO75" s="1197"/>
      <c r="AP75" s="1197"/>
      <c r="AQ75" s="1197"/>
      <c r="AR75" s="1197"/>
      <c r="AS75" s="1197"/>
      <c r="AT75" s="1197"/>
      <c r="AU75" s="1197"/>
      <c r="AV75" s="1197"/>
      <c r="AW75" s="1197"/>
      <c r="AX75" s="1197"/>
      <c r="AY75" s="1197"/>
      <c r="AZ75" s="1197"/>
      <c r="BA75" s="1197"/>
      <c r="BB75" s="1197" t="s">
        <v>14</v>
      </c>
      <c r="BC75" s="1197"/>
      <c r="BD75" s="1197"/>
      <c r="BE75" s="1197"/>
      <c r="BF75" s="1197"/>
      <c r="BG75" s="1197"/>
      <c r="BH75" s="1197"/>
      <c r="BI75" s="1197"/>
      <c r="BJ75" s="1197"/>
      <c r="BK75" s="1197"/>
      <c r="BL75" s="1197"/>
      <c r="BM75" s="1197"/>
      <c r="BN75" s="1197"/>
      <c r="BO75" s="1197"/>
      <c r="BP75" s="1195">
        <v>13.9</v>
      </c>
      <c r="BQ75" s="1195"/>
      <c r="BR75" s="1195"/>
      <c r="BS75" s="1195"/>
      <c r="BT75" s="1195"/>
      <c r="BU75" s="1195"/>
      <c r="BV75" s="1195"/>
      <c r="BW75" s="1195"/>
      <c r="BX75" s="1195">
        <v>15.3</v>
      </c>
      <c r="BY75" s="1195"/>
      <c r="BZ75" s="1195"/>
      <c r="CA75" s="1195"/>
      <c r="CB75" s="1195"/>
      <c r="CC75" s="1195"/>
      <c r="CD75" s="1195"/>
      <c r="CE75" s="1195"/>
      <c r="CF75" s="1195">
        <v>15.3</v>
      </c>
      <c r="CG75" s="1195"/>
      <c r="CH75" s="1195"/>
      <c r="CI75" s="1195"/>
      <c r="CJ75" s="1195"/>
      <c r="CK75" s="1195"/>
      <c r="CL75" s="1195"/>
      <c r="CM75" s="1195"/>
      <c r="CN75" s="1195">
        <v>14.8</v>
      </c>
      <c r="CO75" s="1195"/>
      <c r="CP75" s="1195"/>
      <c r="CQ75" s="1195"/>
      <c r="CR75" s="1195"/>
      <c r="CS75" s="1195"/>
      <c r="CT75" s="1195"/>
      <c r="CU75" s="1195"/>
      <c r="CV75" s="1195">
        <v>12.5</v>
      </c>
      <c r="CW75" s="1195"/>
      <c r="CX75" s="1195"/>
      <c r="CY75" s="1195"/>
      <c r="CZ75" s="1195"/>
      <c r="DA75" s="1195"/>
      <c r="DB75" s="1195"/>
      <c r="DC75" s="1195"/>
    </row>
    <row r="76" spans="2:107" x14ac:dyDescent="0.15">
      <c r="B76" s="10"/>
      <c r="G76" s="1200"/>
      <c r="H76" s="1200"/>
      <c r="I76" s="1190"/>
      <c r="J76" s="1190"/>
      <c r="K76" s="1196"/>
      <c r="L76" s="1196"/>
      <c r="M76" s="1196"/>
      <c r="N76" s="1196"/>
      <c r="AM76" s="19"/>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01"/>
      <c r="L77" s="1201"/>
      <c r="M77" s="1201"/>
      <c r="N77" s="1201"/>
      <c r="AN77" s="1194" t="s">
        <v>11</v>
      </c>
      <c r="AO77" s="1194"/>
      <c r="AP77" s="1194"/>
      <c r="AQ77" s="1194"/>
      <c r="AR77" s="1194"/>
      <c r="AS77" s="1194"/>
      <c r="AT77" s="1194"/>
      <c r="AU77" s="1194"/>
      <c r="AV77" s="1194"/>
      <c r="AW77" s="1194"/>
      <c r="AX77" s="1194"/>
      <c r="AY77" s="1194"/>
      <c r="AZ77" s="1194"/>
      <c r="BA77" s="1194"/>
      <c r="BB77" s="1197" t="s">
        <v>12</v>
      </c>
      <c r="BC77" s="1197"/>
      <c r="BD77" s="1197"/>
      <c r="BE77" s="1197"/>
      <c r="BF77" s="1197"/>
      <c r="BG77" s="1197"/>
      <c r="BH77" s="1197"/>
      <c r="BI77" s="1197"/>
      <c r="BJ77" s="1197"/>
      <c r="BK77" s="1197"/>
      <c r="BL77" s="1197"/>
      <c r="BM77" s="1197"/>
      <c r="BN77" s="1197"/>
      <c r="BO77" s="1197"/>
      <c r="BP77" s="1195">
        <v>0</v>
      </c>
      <c r="BQ77" s="1195"/>
      <c r="BR77" s="1195"/>
      <c r="BS77" s="1195"/>
      <c r="BT77" s="1195"/>
      <c r="BU77" s="1195"/>
      <c r="BV77" s="1195"/>
      <c r="BW77" s="1195"/>
      <c r="BX77" s="1195">
        <v>0</v>
      </c>
      <c r="BY77" s="1195"/>
      <c r="BZ77" s="1195"/>
      <c r="CA77" s="1195"/>
      <c r="CB77" s="1195"/>
      <c r="CC77" s="1195"/>
      <c r="CD77" s="1195"/>
      <c r="CE77" s="1195"/>
      <c r="CF77" s="1195">
        <v>0</v>
      </c>
      <c r="CG77" s="1195"/>
      <c r="CH77" s="1195"/>
      <c r="CI77" s="1195"/>
      <c r="CJ77" s="1195"/>
      <c r="CK77" s="1195"/>
      <c r="CL77" s="1195"/>
      <c r="CM77" s="1195"/>
      <c r="CN77" s="1195">
        <v>0</v>
      </c>
      <c r="CO77" s="1195"/>
      <c r="CP77" s="1195"/>
      <c r="CQ77" s="1195"/>
      <c r="CR77" s="1195"/>
      <c r="CS77" s="1195"/>
      <c r="CT77" s="1195"/>
      <c r="CU77" s="1195"/>
      <c r="CV77" s="1195">
        <v>0</v>
      </c>
      <c r="CW77" s="1195"/>
      <c r="CX77" s="1195"/>
      <c r="CY77" s="1195"/>
      <c r="CZ77" s="1195"/>
      <c r="DA77" s="1195"/>
      <c r="DB77" s="1195"/>
      <c r="DC77" s="1195"/>
    </row>
    <row r="78" spans="2:107" x14ac:dyDescent="0.15">
      <c r="B78" s="10"/>
      <c r="G78" s="1190"/>
      <c r="H78" s="1190"/>
      <c r="I78" s="1190"/>
      <c r="J78" s="1190"/>
      <c r="K78" s="1201"/>
      <c r="L78" s="1201"/>
      <c r="M78" s="1201"/>
      <c r="N78" s="1201"/>
      <c r="AN78" s="1194"/>
      <c r="AO78" s="1194"/>
      <c r="AP78" s="1194"/>
      <c r="AQ78" s="1194"/>
      <c r="AR78" s="1194"/>
      <c r="AS78" s="1194"/>
      <c r="AT78" s="1194"/>
      <c r="AU78" s="1194"/>
      <c r="AV78" s="1194"/>
      <c r="AW78" s="1194"/>
      <c r="AX78" s="1194"/>
      <c r="AY78" s="1194"/>
      <c r="AZ78" s="1194"/>
      <c r="BA78" s="1194"/>
      <c r="BB78" s="1197"/>
      <c r="BC78" s="1197"/>
      <c r="BD78" s="1197"/>
      <c r="BE78" s="1197"/>
      <c r="BF78" s="1197"/>
      <c r="BG78" s="1197"/>
      <c r="BH78" s="1197"/>
      <c r="BI78" s="1197"/>
      <c r="BJ78" s="1197"/>
      <c r="BK78" s="1197"/>
      <c r="BL78" s="1197"/>
      <c r="BM78" s="1197"/>
      <c r="BN78" s="1197"/>
      <c r="BO78" s="1197"/>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199"/>
      <c r="J79" s="1199"/>
      <c r="K79" s="1202"/>
      <c r="L79" s="1202"/>
      <c r="M79" s="1202"/>
      <c r="N79" s="1202"/>
      <c r="AN79" s="1194"/>
      <c r="AO79" s="1194"/>
      <c r="AP79" s="1194"/>
      <c r="AQ79" s="1194"/>
      <c r="AR79" s="1194"/>
      <c r="AS79" s="1194"/>
      <c r="AT79" s="1194"/>
      <c r="AU79" s="1194"/>
      <c r="AV79" s="1194"/>
      <c r="AW79" s="1194"/>
      <c r="AX79" s="1194"/>
      <c r="AY79" s="1194"/>
      <c r="AZ79" s="1194"/>
      <c r="BA79" s="1194"/>
      <c r="BB79" s="1197" t="s">
        <v>14</v>
      </c>
      <c r="BC79" s="1197"/>
      <c r="BD79" s="1197"/>
      <c r="BE79" s="1197"/>
      <c r="BF79" s="1197"/>
      <c r="BG79" s="1197"/>
      <c r="BH79" s="1197"/>
      <c r="BI79" s="1197"/>
      <c r="BJ79" s="1197"/>
      <c r="BK79" s="1197"/>
      <c r="BL79" s="1197"/>
      <c r="BM79" s="1197"/>
      <c r="BN79" s="1197"/>
      <c r="BO79" s="1197"/>
      <c r="BP79" s="1195">
        <v>7.1</v>
      </c>
      <c r="BQ79" s="1195"/>
      <c r="BR79" s="1195"/>
      <c r="BS79" s="1195"/>
      <c r="BT79" s="1195"/>
      <c r="BU79" s="1195"/>
      <c r="BV79" s="1195"/>
      <c r="BW79" s="1195"/>
      <c r="BX79" s="1195">
        <v>7.1</v>
      </c>
      <c r="BY79" s="1195"/>
      <c r="BZ79" s="1195"/>
      <c r="CA79" s="1195"/>
      <c r="CB79" s="1195"/>
      <c r="CC79" s="1195"/>
      <c r="CD79" s="1195"/>
      <c r="CE79" s="1195"/>
      <c r="CF79" s="1195">
        <v>7.3</v>
      </c>
      <c r="CG79" s="1195"/>
      <c r="CH79" s="1195"/>
      <c r="CI79" s="1195"/>
      <c r="CJ79" s="1195"/>
      <c r="CK79" s="1195"/>
      <c r="CL79" s="1195"/>
      <c r="CM79" s="1195"/>
      <c r="CN79" s="1195">
        <v>7.4</v>
      </c>
      <c r="CO79" s="1195"/>
      <c r="CP79" s="1195"/>
      <c r="CQ79" s="1195"/>
      <c r="CR79" s="1195"/>
      <c r="CS79" s="1195"/>
      <c r="CT79" s="1195"/>
      <c r="CU79" s="1195"/>
      <c r="CV79" s="1195">
        <v>7.5</v>
      </c>
      <c r="CW79" s="1195"/>
      <c r="CX79" s="1195"/>
      <c r="CY79" s="1195"/>
      <c r="CZ79" s="1195"/>
      <c r="DA79" s="1195"/>
      <c r="DB79" s="1195"/>
      <c r="DC79" s="1195"/>
    </row>
    <row r="80" spans="2:107" x14ac:dyDescent="0.15">
      <c r="B80" s="10"/>
      <c r="G80" s="1190"/>
      <c r="H80" s="1190"/>
      <c r="I80" s="1199"/>
      <c r="J80" s="1199"/>
      <c r="K80" s="1202"/>
      <c r="L80" s="1202"/>
      <c r="M80" s="1202"/>
      <c r="N80" s="1202"/>
      <c r="AN80" s="1194"/>
      <c r="AO80" s="1194"/>
      <c r="AP80" s="1194"/>
      <c r="AQ80" s="1194"/>
      <c r="AR80" s="1194"/>
      <c r="AS80" s="1194"/>
      <c r="AT80" s="1194"/>
      <c r="AU80" s="1194"/>
      <c r="AV80" s="1194"/>
      <c r="AW80" s="1194"/>
      <c r="AX80" s="1194"/>
      <c r="AY80" s="1194"/>
      <c r="AZ80" s="1194"/>
      <c r="BA80" s="1194"/>
      <c r="BB80" s="1197"/>
      <c r="BC80" s="1197"/>
      <c r="BD80" s="1197"/>
      <c r="BE80" s="1197"/>
      <c r="BF80" s="1197"/>
      <c r="BG80" s="1197"/>
      <c r="BH80" s="1197"/>
      <c r="BI80" s="1197"/>
      <c r="BJ80" s="1197"/>
      <c r="BK80" s="1197"/>
      <c r="BL80" s="1197"/>
      <c r="BM80" s="1197"/>
      <c r="BN80" s="1197"/>
      <c r="BO80" s="1197"/>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i1Xk6147j53BpPWcMl6bWceAMrYrVVfzM7NWazfsy7hFIsySkDyKmqkSxCzrPFbR1VNSYvSw8aOlEv+3OQSRpg==" saltValue="meEuofw8B8IDPWVrUfGK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BL82" sqref="BL8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JhK2jKv5D2jP2qhHee83zX6K4HOmCzMmhrPy/5PoUdWat2OrcYpyng4ToxNSMeZE7ke5sWpbXWvvV57j6f3BVw==" saltValue="rNC4BxIbM3mDl8gnrw85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BL82" sqref="BL8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6wsN4S5LTVhki+hEarfbSGomCP1OiuGsspNra4YTk708lQid96umig82hjCJRYo4MK/JXgPZLGl37tXLQRwbDQ==" saltValue="QvLq/uZBS50g2jk18T1K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2023-09-29T02:10:01Z</cp:lastPrinted>
  <dcterms:created xsi:type="dcterms:W3CDTF">2023-09-21T00:35:32Z</dcterms:created>
  <dcterms:modified xsi:type="dcterms:W3CDTF">2023-09-29T02:10:34Z</dcterms:modified>
  <cp:category/>
</cp:coreProperties>
</file>