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<sst xmlns="http://schemas.openxmlformats.org/spreadsheetml/2006/main" count="221" uniqueCount="111">
  <si>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</si>
  <si>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</si>
  <si>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</si>
  <si>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</si>
  <si>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</si>
  <si>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</si>
  <si>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</si>
  <si>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</si>
  <si>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</si>
  <si>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</si>
  <si>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</si>
  <si>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</si>
  <si>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</si>
  <si>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</si>
  <si>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</si>
  <si>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</si>
  <si>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</si>
  <si>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</si>
  <si>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</si>
  <si>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</si>
  <si>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</si>
  <si>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</si>
  <si>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</si>
  <si>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</si>
  <si>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</si>
  <si>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</si>
  <si>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</si>
  <si>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</si>
  <si>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</si>
  <si>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</si>
  <si>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</si>
  <si>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</si>
  <si>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</si>
  <si>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</si>
  <si>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</si>
  <si>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</si>
  <si>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</si>
  <si>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</si>
  <si>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</si>
  <si>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</si>
  <si>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</si>
  <si>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</si>
  <si>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</si>
  <si>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</si>
  <si>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</si>
  <si>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</si>
  <si>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</si>
  <si>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</si>
  <si>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</si>
  <si>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</si>
  <si>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</si>
  <si>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</si>
  <si>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</si>
  <si>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</si>
  <si>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</si>
  <si>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</si>
  <si>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</si>
  <si>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</si>
  <si>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</si>
  <si>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</si>
  <si>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</si>
  <si>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</si>
  <si>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</si>
  <si>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</si>
  <si>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</si>
  <si>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</si>
  <si>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</si>
  <si>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</si>
  <si>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</si>
  <si>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</si>
  <si>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</si>
  <si>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</si>
  <si>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</si>
  <si>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</si>
  <si>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</si>
  <si>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</si>
  <si>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</si>
  <si>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</si>
  <si>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</si>
  <si>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</si>
  <si>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</si>
  <si>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</si>
  <si>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</si>
  <si>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</si>
  <si>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</si>
  <si>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</si>
  <si>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</si>
  <si>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</si>
  <si>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</si>
  <si>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</si>
  <si>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</si>
  <si>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</si>
  <si>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</si>
  <si>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</si>
  <si>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</si>
  <si>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</si>
  <si>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岡山県　久米南町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</si>
  <si>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</si>
  <si>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</si>
  <si>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</si>
  <si>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</si>
  <si>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</si>
  <si>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</si>
  <si>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</si>
  <si>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</si>
  <si>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</si>
  <si>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</si>
  <si>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</si>
  <si>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施設の長寿命化や計画的な改築、更新等を行い、適正な維持管理に努めます。</t>
    <rPh sb="1" eb="3">
      <t>シセツ</t>
    </rPh>
    <rPh sb="4" eb="5">
      <t>チョウ</t>
    </rPh>
    <rPh sb="5" eb="8">
      <t>ジュミョウカ</t>
    </rPh>
    <rPh sb="9" eb="12">
      <t>ケイカクテキ</t>
    </rPh>
    <rPh sb="13" eb="15">
      <t>カイチク</t>
    </rPh>
    <rPh sb="16" eb="18">
      <t>コウシン</t>
    </rPh>
    <rPh sb="18" eb="19">
      <t>トウ</t>
    </rPh>
    <rPh sb="20" eb="21">
      <t>オコナ</t>
    </rPh>
    <rPh sb="23" eb="25">
      <t>テキセイ</t>
    </rPh>
    <rPh sb="26" eb="28">
      <t>イジ</t>
    </rPh>
    <rPh sb="28" eb="30">
      <t>カンリ</t>
    </rPh>
    <rPh sb="31" eb="32">
      <t>ツト</t>
    </rPh>
    <phoneticPr fontId="4"/>
  </si>
  <si>
    <t>　使用料収納の適正化を図るとともに、直営作業では困難である設備の保守等については民間へ委託し、効率的な施設経営を進めていきます。</t>
    <rPh sb="1" eb="4">
      <t>シヨウリョウ</t>
    </rPh>
    <rPh sb="4" eb="6">
      <t>シュウノウ</t>
    </rPh>
    <rPh sb="7" eb="10">
      <t>テキセイカ</t>
    </rPh>
    <rPh sb="11" eb="12">
      <t>ハカ</t>
    </rPh>
    <rPh sb="18" eb="20">
      <t>チョクエイ</t>
    </rPh>
    <rPh sb="20" eb="22">
      <t>サギョウ</t>
    </rPh>
    <rPh sb="24" eb="26">
      <t>コンナン</t>
    </rPh>
    <rPh sb="29" eb="31">
      <t>セツビ</t>
    </rPh>
    <rPh sb="32" eb="35">
      <t>ホシュトウ</t>
    </rPh>
    <rPh sb="40" eb="42">
      <t>ミンカン</t>
    </rPh>
    <rPh sb="43" eb="45">
      <t>イタク</t>
    </rPh>
    <rPh sb="47" eb="50">
      <t>コウリツテキ</t>
    </rPh>
    <rPh sb="51" eb="53">
      <t>シセツ</t>
    </rPh>
    <rPh sb="53" eb="55">
      <t>ケイエイ</t>
    </rPh>
    <rPh sb="56" eb="57">
      <t>スス</t>
    </rPh>
    <phoneticPr fontId="4"/>
  </si>
  <si>
    <t>　経営の健全性・効率性については、概ね確保されていると思われますが、水洗化率が低い水準となっています。これには、十分な情報提供を行い、下水道への接続推進を行うことが必要です。経費回収率を現状の水準で維持するために、更なる汚水処理費の削減に努める必要があります。また、汚水処理費を抑制することは、住民の負担が軽減されるので、より経営の効率性に努めます。企業債残高については、償還のピークを向かえ、また平成２７年度から算出式が変更となったため、高い比率となっています。</t>
    <rPh sb="1" eb="3">
      <t>ケイエイ</t>
    </rPh>
    <rPh sb="4" eb="7">
      <t>ケンゼンセイ</t>
    </rPh>
    <rPh sb="8" eb="11">
      <t>コウリツセイ</t>
    </rPh>
    <rPh sb="17" eb="18">
      <t>オオム</t>
    </rPh>
    <rPh sb="19" eb="21">
      <t>カクホ</t>
    </rPh>
    <rPh sb="27" eb="28">
      <t>オモ</t>
    </rPh>
    <rPh sb="34" eb="37">
      <t>スイセンカ</t>
    </rPh>
    <rPh sb="37" eb="38">
      <t>リツ</t>
    </rPh>
    <rPh sb="39" eb="40">
      <t>ヒク</t>
    </rPh>
    <rPh sb="41" eb="43">
      <t>スイジュン</t>
    </rPh>
    <rPh sb="56" eb="58">
      <t>ジュウブン</t>
    </rPh>
    <rPh sb="59" eb="61">
      <t>ジョウホウ</t>
    </rPh>
    <rPh sb="61" eb="63">
      <t>テイキョウ</t>
    </rPh>
    <rPh sb="64" eb="65">
      <t>オコナ</t>
    </rPh>
    <rPh sb="67" eb="70">
      <t>ゲスイドウ</t>
    </rPh>
    <rPh sb="72" eb="74">
      <t>セツゾク</t>
    </rPh>
    <rPh sb="74" eb="76">
      <t>スイシン</t>
    </rPh>
    <rPh sb="77" eb="78">
      <t>オコナ</t>
    </rPh>
    <rPh sb="82" eb="84">
      <t>ヒツヨウ</t>
    </rPh>
    <rPh sb="87" eb="89">
      <t>ケイヒ</t>
    </rPh>
    <rPh sb="89" eb="91">
      <t>カイシュウ</t>
    </rPh>
    <rPh sb="91" eb="92">
      <t>リツ</t>
    </rPh>
    <rPh sb="93" eb="95">
      <t>ゲンジョウ</t>
    </rPh>
    <rPh sb="96" eb="98">
      <t>スイジュン</t>
    </rPh>
    <rPh sb="99" eb="101">
      <t>イジ</t>
    </rPh>
    <rPh sb="107" eb="108">
      <t>サラ</t>
    </rPh>
    <rPh sb="110" eb="112">
      <t>オスイ</t>
    </rPh>
    <rPh sb="112" eb="114">
      <t>ショリ</t>
    </rPh>
    <rPh sb="114" eb="115">
      <t>ヒ</t>
    </rPh>
    <rPh sb="116" eb="118">
      <t>サクゲン</t>
    </rPh>
    <rPh sb="119" eb="120">
      <t>ツト</t>
    </rPh>
    <rPh sb="122" eb="124">
      <t>ヒツヨウ</t>
    </rPh>
    <rPh sb="133" eb="135">
      <t>オスイ</t>
    </rPh>
    <rPh sb="135" eb="137">
      <t>ショリ</t>
    </rPh>
    <rPh sb="137" eb="138">
      <t>ヒ</t>
    </rPh>
    <rPh sb="139" eb="141">
      <t>ヨクセイ</t>
    </rPh>
    <rPh sb="147" eb="149">
      <t>ジュウミン</t>
    </rPh>
    <rPh sb="150" eb="152">
      <t>フタン</t>
    </rPh>
    <rPh sb="153" eb="155">
      <t>ケイゲン</t>
    </rPh>
    <rPh sb="163" eb="165">
      <t>ケイエイ</t>
    </rPh>
    <rPh sb="166" eb="169">
      <t>コウリツセイ</t>
    </rPh>
    <rPh sb="170" eb="171">
      <t>ツト</t>
    </rPh>
    <rPh sb="175" eb="177">
      <t>キギョウ</t>
    </rPh>
    <rPh sb="177" eb="178">
      <t>サイ</t>
    </rPh>
    <rPh sb="178" eb="180">
      <t>ザンダカ</t>
    </rPh>
    <rPh sb="186" eb="188">
      <t>ショウカン</t>
    </rPh>
    <rPh sb="193" eb="194">
      <t>ム</t>
    </rPh>
    <rPh sb="207" eb="209">
      <t>サンシュツ</t>
    </rPh>
    <rPh sb="209" eb="210">
      <t>シキ</t>
    </rPh>
    <rPh sb="211" eb="213">
      <t>ヘンコウ</t>
    </rPh>
    <rPh sb="220" eb="221">
      <t>タカ</t>
    </rPh>
    <rPh sb="222" eb="224">
      <t>ヒリツ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</si>
</sst>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07008"/>
        <c:axId val="10212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7008"/>
        <c:axId val="102125568"/>
      </c:lineChart>
      <c:dateAx>
        <c:axId val="10210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25568"/>
        <c:crosses val="autoZero"/>
        <c:auto val="1"/>
        <c:lblOffset val="100"/>
        <c:baseTimeUnit val="years"/>
      </c:dateAx>
      <c:valAx>
        <c:axId val="10212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0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42.4</c:v>
                </c:pt>
                <c:pt idx="1">
                  <c:v>52.1</c:v>
                </c:pt>
                <c:pt idx="2">
                  <c:v>57.1</c:v>
                </c:pt>
                <c:pt idx="3">
                  <c:v>56.7</c:v>
                </c:pt>
                <c:pt idx="4">
                  <c:v>54.7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84896"/>
        <c:axId val="10562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84896"/>
        <c:axId val="105623936"/>
      </c:lineChart>
      <c:dateAx>
        <c:axId val="10558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23936"/>
        <c:crosses val="autoZero"/>
        <c:auto val="1"/>
        <c:lblOffset val="100"/>
        <c:baseTimeUnit val="years"/>
      </c:dateAx>
      <c:valAx>
        <c:axId val="10562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8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61.87</c:v>
                </c:pt>
                <c:pt idx="1">
                  <c:v>56.63</c:v>
                </c:pt>
                <c:pt idx="2">
                  <c:v>61.83</c:v>
                </c:pt>
                <c:pt idx="3">
                  <c:v>64.97</c:v>
                </c:pt>
                <c:pt idx="4">
                  <c:v>66.09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50048"/>
        <c:axId val="10565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50048"/>
        <c:axId val="105656320"/>
      </c:lineChart>
      <c:dateAx>
        <c:axId val="10565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56320"/>
        <c:crosses val="autoZero"/>
        <c:auto val="1"/>
        <c:lblOffset val="100"/>
        <c:baseTimeUnit val="years"/>
      </c:dateAx>
      <c:valAx>
        <c:axId val="10565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5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98.52</c:v>
                </c:pt>
                <c:pt idx="1">
                  <c:v>100.55</c:v>
                </c:pt>
                <c:pt idx="2">
                  <c:v>100.2</c:v>
                </c:pt>
                <c:pt idx="3">
                  <c:v>94.21</c:v>
                </c:pt>
                <c:pt idx="4">
                  <c:v>99.96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59872"/>
        <c:axId val="10216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59872"/>
        <c:axId val="102161792"/>
      </c:lineChart>
      <c:dateAx>
        <c:axId val="10215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61792"/>
        <c:crosses val="autoZero"/>
        <c:auto val="1"/>
        <c:lblOffset val="100"/>
        <c:baseTimeUnit val="years"/>
      </c:dateAx>
      <c:valAx>
        <c:axId val="10216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5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92800"/>
        <c:axId val="10409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2800"/>
        <c:axId val="104094720"/>
      </c:lineChart>
      <c:dateAx>
        <c:axId val="10409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94720"/>
        <c:crosses val="autoZero"/>
        <c:auto val="1"/>
        <c:lblOffset val="100"/>
        <c:baseTimeUnit val="years"/>
      </c:dateAx>
      <c:valAx>
        <c:axId val="10409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9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03008"/>
        <c:axId val="10420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03008"/>
        <c:axId val="104204928"/>
      </c:lineChart>
      <c:dateAx>
        <c:axId val="10420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04928"/>
        <c:crosses val="autoZero"/>
        <c:auto val="1"/>
        <c:lblOffset val="100"/>
        <c:baseTimeUnit val="years"/>
      </c:dateAx>
      <c:valAx>
        <c:axId val="10420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0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45504"/>
        <c:axId val="10425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45504"/>
        <c:axId val="104251776"/>
      </c:lineChart>
      <c:dateAx>
        <c:axId val="10424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51776"/>
        <c:crosses val="autoZero"/>
        <c:auto val="1"/>
        <c:lblOffset val="100"/>
        <c:baseTimeUnit val="years"/>
      </c:dateAx>
      <c:valAx>
        <c:axId val="10425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4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86464"/>
        <c:axId val="10429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86464"/>
        <c:axId val="104292736"/>
      </c:lineChart>
      <c:dateAx>
        <c:axId val="10428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92736"/>
        <c:crosses val="autoZero"/>
        <c:auto val="1"/>
        <c:lblOffset val="100"/>
        <c:baseTimeUnit val="years"/>
      </c:dateAx>
      <c:valAx>
        <c:axId val="10429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8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46.36</c:v>
                </c:pt>
                <c:pt idx="1">
                  <c:v>40.49</c:v>
                </c:pt>
                <c:pt idx="2">
                  <c:v>33.28</c:v>
                </c:pt>
                <c:pt idx="3">
                  <c:v>27.23</c:v>
                </c:pt>
                <c:pt idx="4">
                  <c:v>2926.67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27040"/>
        <c:axId val="10433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27040"/>
        <c:axId val="104333312"/>
      </c:lineChart>
      <c:dateAx>
        <c:axId val="10432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33312"/>
        <c:crosses val="autoZero"/>
        <c:auto val="1"/>
        <c:lblOffset val="100"/>
        <c:baseTimeUnit val="years"/>
      </c:dateAx>
      <c:valAx>
        <c:axId val="10433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2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111.15</c:v>
                </c:pt>
                <c:pt idx="1">
                  <c:v>121.1</c:v>
                </c:pt>
                <c:pt idx="2">
                  <c:v>89.18</c:v>
                </c:pt>
                <c:pt idx="3">
                  <c:v>102.21</c:v>
                </c:pt>
                <c:pt idx="4">
                  <c:v>106.42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71712"/>
        <c:axId val="10437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71712"/>
        <c:axId val="104373632"/>
      </c:lineChart>
      <c:dateAx>
        <c:axId val="10437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73632"/>
        <c:crosses val="autoZero"/>
        <c:auto val="1"/>
        <c:lblOffset val="100"/>
        <c:baseTimeUnit val="years"/>
      </c:dateAx>
      <c:valAx>
        <c:axId val="10437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7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155.80000000000001</c:v>
                </c:pt>
                <c:pt idx="1">
                  <c:v>143.82</c:v>
                </c:pt>
                <c:pt idx="2">
                  <c:v>194.95</c:v>
                </c:pt>
                <c:pt idx="3">
                  <c:v>176.58</c:v>
                </c:pt>
                <c:pt idx="4">
                  <c:v>171.51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95136"/>
        <c:axId val="10439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95136"/>
        <c:axId val="104397056"/>
      </c:lineChart>
      <c:dateAx>
        <c:axId val="10439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97056"/>
        <c:crosses val="autoZero"/>
        <c:auto val="1"/>
        <c:lblOffset val="100"/>
        <c:baseTimeUnit val="years"/>
      </c:dateAx>
      <c:valAx>
        <c:axId val="10439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9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岡山県　久米南町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5115</v>
      </c>
      <c r="AM8" s="47"/>
      <c r="AN8" s="47"/>
      <c r="AO8" s="47"/>
      <c r="AP8" s="47"/>
      <c r="AQ8" s="47"/>
      <c r="AR8" s="47"/>
      <c r="AS8" s="47"/>
      <c r="AT8" s="43">
        <f>データ!S6</f>
        <v>78.650000000000006</v>
      </c>
      <c r="AU8" s="43"/>
      <c r="AV8" s="43"/>
      <c r="AW8" s="43"/>
      <c r="AX8" s="43"/>
      <c r="AY8" s="43"/>
      <c r="AZ8" s="43"/>
      <c r="BA8" s="43"/>
      <c r="BB8" s="43">
        <f>データ!T6</f>
        <v>65.03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60.17</v>
      </c>
      <c r="Q10" s="43"/>
      <c r="R10" s="43"/>
      <c r="S10" s="43"/>
      <c r="T10" s="43"/>
      <c r="U10" s="43"/>
      <c r="V10" s="43"/>
      <c r="W10" s="43">
        <f>データ!P6</f>
        <v>110.5</v>
      </c>
      <c r="X10" s="43"/>
      <c r="Y10" s="43"/>
      <c r="Z10" s="43"/>
      <c r="AA10" s="43"/>
      <c r="AB10" s="43"/>
      <c r="AC10" s="43"/>
      <c r="AD10" s="47">
        <f>データ!Q6</f>
        <v>3564</v>
      </c>
      <c r="AE10" s="47"/>
      <c r="AF10" s="47"/>
      <c r="AG10" s="47"/>
      <c r="AH10" s="47"/>
      <c r="AI10" s="47"/>
      <c r="AJ10" s="47"/>
      <c r="AK10" s="2"/>
      <c r="AL10" s="47">
        <f>データ!U6</f>
        <v>3061</v>
      </c>
      <c r="AM10" s="47"/>
      <c r="AN10" s="47"/>
      <c r="AO10" s="47"/>
      <c r="AP10" s="47"/>
      <c r="AQ10" s="47"/>
      <c r="AR10" s="47"/>
      <c r="AS10" s="47"/>
      <c r="AT10" s="43">
        <f>データ!V6</f>
        <v>1</v>
      </c>
      <c r="AU10" s="43"/>
      <c r="AV10" s="43"/>
      <c r="AW10" s="43"/>
      <c r="AX10" s="43"/>
      <c r="AY10" s="43"/>
      <c r="AZ10" s="43"/>
      <c r="BA10" s="43"/>
      <c r="BB10" s="43">
        <f>データ!W6</f>
        <v>3061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336637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岡山県　久米南町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60.17</v>
      </c>
      <c r="P6" s="32">
        <f t="shared" si="3"/>
        <v>110.5</v>
      </c>
      <c r="Q6" s="32">
        <f t="shared" si="3"/>
        <v>3564</v>
      </c>
      <c r="R6" s="32">
        <f t="shared" si="3"/>
        <v>5115</v>
      </c>
      <c r="S6" s="32">
        <f t="shared" si="3"/>
        <v>78.650000000000006</v>
      </c>
      <c r="T6" s="32">
        <f t="shared" si="3"/>
        <v>65.03</v>
      </c>
      <c r="U6" s="32">
        <f t="shared" si="3"/>
        <v>3061</v>
      </c>
      <c r="V6" s="32">
        <f t="shared" si="3"/>
        <v>1</v>
      </c>
      <c r="W6" s="32">
        <f t="shared" si="3"/>
        <v>3061</v>
      </c>
      <c r="X6" s="33">
        <f>IF(X7="",NA(),X7)</f>
        <v>98.52</v>
      </c>
      <c r="Y6" s="33">
        <f t="shared" ref="Y6:AG6" si="4">IF(Y7="",NA(),Y7)</f>
        <v>100.55</v>
      </c>
      <c r="Z6" s="33">
        <f t="shared" si="4"/>
        <v>100.2</v>
      </c>
      <c r="AA6" s="33">
        <f t="shared" si="4"/>
        <v>94.21</v>
      </c>
      <c r="AB6" s="33">
        <f t="shared" si="4"/>
        <v>99.96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46.36</v>
      </c>
      <c r="BF6" s="33">
        <f t="shared" ref="BF6:BN6" si="7">IF(BF7="",NA(),BF7)</f>
        <v>40.49</v>
      </c>
      <c r="BG6" s="33">
        <f t="shared" si="7"/>
        <v>33.28</v>
      </c>
      <c r="BH6" s="33">
        <f t="shared" si="7"/>
        <v>27.23</v>
      </c>
      <c r="BI6" s="33">
        <f t="shared" si="7"/>
        <v>2926.67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111.15</v>
      </c>
      <c r="BQ6" s="33">
        <f t="shared" ref="BQ6:BY6" si="8">IF(BQ7="",NA(),BQ7)</f>
        <v>121.1</v>
      </c>
      <c r="BR6" s="33">
        <f t="shared" si="8"/>
        <v>89.18</v>
      </c>
      <c r="BS6" s="33">
        <f t="shared" si="8"/>
        <v>102.21</v>
      </c>
      <c r="BT6" s="33">
        <f t="shared" si="8"/>
        <v>106.42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155.80000000000001</v>
      </c>
      <c r="CB6" s="33">
        <f t="shared" ref="CB6:CJ6" si="9">IF(CB7="",NA(),CB7)</f>
        <v>143.82</v>
      </c>
      <c r="CC6" s="33">
        <f t="shared" si="9"/>
        <v>194.95</v>
      </c>
      <c r="CD6" s="33">
        <f t="shared" si="9"/>
        <v>176.58</v>
      </c>
      <c r="CE6" s="33">
        <f t="shared" si="9"/>
        <v>171.51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42.4</v>
      </c>
      <c r="CM6" s="33">
        <f t="shared" ref="CM6:CU6" si="10">IF(CM7="",NA(),CM7)</f>
        <v>52.1</v>
      </c>
      <c r="CN6" s="33">
        <f t="shared" si="10"/>
        <v>57.1</v>
      </c>
      <c r="CO6" s="33">
        <f t="shared" si="10"/>
        <v>56.7</v>
      </c>
      <c r="CP6" s="33">
        <f t="shared" si="10"/>
        <v>54.7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61.87</v>
      </c>
      <c r="CX6" s="33">
        <f t="shared" ref="CX6:DF6" si="11">IF(CX7="",NA(),CX7)</f>
        <v>56.63</v>
      </c>
      <c r="CY6" s="33">
        <f t="shared" si="11"/>
        <v>61.83</v>
      </c>
      <c r="CZ6" s="33">
        <f t="shared" si="11"/>
        <v>64.97</v>
      </c>
      <c r="DA6" s="33">
        <f t="shared" si="11"/>
        <v>66.09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0.06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336637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60.17</v>
      </c>
      <c r="P7" s="36">
        <v>110.5</v>
      </c>
      <c r="Q7" s="36">
        <v>3564</v>
      </c>
      <c r="R7" s="36">
        <v>5115</v>
      </c>
      <c r="S7" s="36">
        <v>78.650000000000006</v>
      </c>
      <c r="T7" s="36">
        <v>65.03</v>
      </c>
      <c r="U7" s="36">
        <v>3061</v>
      </c>
      <c r="V7" s="36">
        <v>1</v>
      </c>
      <c r="W7" s="36">
        <v>3061</v>
      </c>
      <c r="X7" s="36">
        <v>98.52</v>
      </c>
      <c r="Y7" s="36">
        <v>100.55</v>
      </c>
      <c r="Z7" s="36">
        <v>100.2</v>
      </c>
      <c r="AA7" s="36">
        <v>94.21</v>
      </c>
      <c r="AB7" s="36">
        <v>99.96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46.36</v>
      </c>
      <c r="BF7" s="36">
        <v>40.49</v>
      </c>
      <c r="BG7" s="36">
        <v>33.28</v>
      </c>
      <c r="BH7" s="36">
        <v>27.23</v>
      </c>
      <c r="BI7" s="36">
        <v>2926.67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111.15</v>
      </c>
      <c r="BQ7" s="36">
        <v>121.1</v>
      </c>
      <c r="BR7" s="36">
        <v>89.18</v>
      </c>
      <c r="BS7" s="36">
        <v>102.21</v>
      </c>
      <c r="BT7" s="36">
        <v>106.42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155.80000000000001</v>
      </c>
      <c r="CB7" s="36">
        <v>143.82</v>
      </c>
      <c r="CC7" s="36">
        <v>194.95</v>
      </c>
      <c r="CD7" s="36">
        <v>176.58</v>
      </c>
      <c r="CE7" s="36">
        <v>171.51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42.4</v>
      </c>
      <c r="CM7" s="36">
        <v>52.1</v>
      </c>
      <c r="CN7" s="36">
        <v>57.1</v>
      </c>
      <c r="CO7" s="36">
        <v>56.7</v>
      </c>
      <c r="CP7" s="36">
        <v>54.7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61.87</v>
      </c>
      <c r="CX7" s="36">
        <v>56.63</v>
      </c>
      <c r="CY7" s="36">
        <v>61.83</v>
      </c>
      <c r="CZ7" s="36">
        <v>64.97</v>
      </c>
      <c r="DA7" s="36">
        <v>66.09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0.06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wataru.kondou</cp:lastModifiedBy>
  <cp:lastPrinted>2017-02-16T06:40:45Z</cp:lastPrinted>
  <dcterms:created xsi:type="dcterms:W3CDTF">2017-02-08T03:03:52Z</dcterms:created>
  <dcterms:modified xsi:type="dcterms:W3CDTF">2017-02-21T06:57:32Z</dcterms:modified>
</cp:coreProperties>
</file>