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I8" i="4"/>
  <c r="Z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<sst xmlns="http://schemas.openxmlformats.org/spreadsheetml/2006/main" count="218" uniqueCount="108">
  <si>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</si>
  <si>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</si>
  <si>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</si>
  <si>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</si>
  <si>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</si>
  <si>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</si>
  <si>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</si>
  <si>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</si>
  <si>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</si>
  <si>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</si>
  <si>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</si>
  <si>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</si>
  <si>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</si>
  <si>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</si>
  <si>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</si>
  <si>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</si>
  <si>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</si>
  <si>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</si>
  <si>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</si>
  <si>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</si>
  <si>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</si>
  <si>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</si>
  <si>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</si>
  <si>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</si>
  <si>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</si>
  <si>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</si>
  <si>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</si>
  <si>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</si>
  <si>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</si>
  <si>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</si>
  <si>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</si>
  <si>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</si>
  <si>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</si>
  <si>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</si>
  <si>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</si>
  <si>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</si>
  <si>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</si>
  <si>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</si>
  <si>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</si>
  <si>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</si>
  <si>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</si>
  <si>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</si>
  <si>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</si>
  <si>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</si>
  <si>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</si>
  <si>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</si>
  <si>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</si>
  <si>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</si>
  <si>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</si>
  <si>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</si>
  <si>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</si>
  <si>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</si>
  <si>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</si>
  <si>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</si>
  <si>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</si>
  <si>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</si>
  <si>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</si>
  <si>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</si>
  <si>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</si>
  <si>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</si>
  <si>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</si>
  <si>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</si>
  <si>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</si>
  <si>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</si>
  <si>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</si>
  <si>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</si>
  <si>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</si>
  <si>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</si>
  <si>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</si>
  <si>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</si>
  <si>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</si>
  <si>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</si>
  <si>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</si>
  <si>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</si>
  <si>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</si>
  <si>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</si>
  <si>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</si>
  <si>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</si>
  <si>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</si>
  <si>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</si>
  <si>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</si>
  <si>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</si>
  <si>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</si>
  <si>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</si>
  <si>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</si>
  <si>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</si>
  <si>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</si>
  <si>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</si>
  <si>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</si>
  <si>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</si>
  <si>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</si>
  <si>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</si>
  <si>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</si>
  <si>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岡山県　久米南町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</si>
  <si>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</si>
  <si>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</si>
  <si>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</si>
  <si>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</si>
  <si>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</si>
  <si>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</si>
  <si>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</si>
  <si>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</si>
  <si>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</si>
  <si>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</si>
  <si>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</si>
  <si>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日常の維持管理を充実強化するとともに、施設等の計画的な改築、更新を行います。</t>
    <rPh sb="1" eb="3">
      <t>ニチジョウ</t>
    </rPh>
    <rPh sb="4" eb="6">
      <t>イジ</t>
    </rPh>
    <rPh sb="6" eb="8">
      <t>カンリ</t>
    </rPh>
    <rPh sb="9" eb="11">
      <t>ジュウジツ</t>
    </rPh>
    <rPh sb="11" eb="13">
      <t>キョウカ</t>
    </rPh>
    <rPh sb="20" eb="22">
      <t>シセツ</t>
    </rPh>
    <rPh sb="22" eb="23">
      <t>トウ</t>
    </rPh>
    <rPh sb="24" eb="27">
      <t>ケイカクテキ</t>
    </rPh>
    <rPh sb="28" eb="30">
      <t>カイチク</t>
    </rPh>
    <rPh sb="31" eb="33">
      <t>コウシン</t>
    </rPh>
    <rPh sb="34" eb="35">
      <t>オコナ</t>
    </rPh>
    <phoneticPr fontId="4"/>
  </si>
  <si>
    <t>　安定供給の実現には企業団からの受水は不可欠ですが、受水費の負担は簡易水道経営に大きな影響をあたえることから、今後も十分な検討が必要となります。
　また、適正な設備の整備を行い、経営の健全化に努めます。</t>
    <rPh sb="1" eb="3">
      <t>アンテイ</t>
    </rPh>
    <rPh sb="3" eb="5">
      <t>キョウキュウ</t>
    </rPh>
    <rPh sb="6" eb="8">
      <t>ジツゲン</t>
    </rPh>
    <rPh sb="10" eb="12">
      <t>キギョウ</t>
    </rPh>
    <rPh sb="12" eb="13">
      <t>ダン</t>
    </rPh>
    <rPh sb="16" eb="18">
      <t>ジュスイ</t>
    </rPh>
    <rPh sb="19" eb="22">
      <t>フカケツ</t>
    </rPh>
    <rPh sb="26" eb="28">
      <t>ジュスイ</t>
    </rPh>
    <rPh sb="28" eb="29">
      <t>ヒ</t>
    </rPh>
    <rPh sb="30" eb="32">
      <t>フタン</t>
    </rPh>
    <rPh sb="33" eb="35">
      <t>カンイ</t>
    </rPh>
    <rPh sb="35" eb="37">
      <t>スイドウ</t>
    </rPh>
    <rPh sb="37" eb="39">
      <t>ケイエイ</t>
    </rPh>
    <rPh sb="40" eb="41">
      <t>オオ</t>
    </rPh>
    <rPh sb="43" eb="45">
      <t>エイキョウ</t>
    </rPh>
    <rPh sb="55" eb="57">
      <t>コンゴ</t>
    </rPh>
    <rPh sb="58" eb="60">
      <t>ジュウブン</t>
    </rPh>
    <rPh sb="61" eb="63">
      <t>ケントウ</t>
    </rPh>
    <rPh sb="64" eb="66">
      <t>ヒツヨウ</t>
    </rPh>
    <rPh sb="77" eb="79">
      <t>テキセイ</t>
    </rPh>
    <rPh sb="80" eb="82">
      <t>セツビ</t>
    </rPh>
    <rPh sb="83" eb="85">
      <t>セイビ</t>
    </rPh>
    <rPh sb="86" eb="87">
      <t>オコナ</t>
    </rPh>
    <rPh sb="89" eb="91">
      <t>ケイエイ</t>
    </rPh>
    <rPh sb="92" eb="95">
      <t>ケンゼンカ</t>
    </rPh>
    <rPh sb="96" eb="97">
      <t>ツト</t>
    </rPh>
    <phoneticPr fontId="4"/>
  </si>
  <si>
    <t>　経営の健全性、効率性は概ね確保されていると思われますが、施設利用率が類似団体平均値と比較すると低い水準です。これは、地理的条件によることなどが考えられます。簡易水道は、重要なインフラであるので、早急に事業継続計画（ＢＣＰ）を策定する必要があります。</t>
    <rPh sb="1" eb="3">
      <t>ケイエイ</t>
    </rPh>
    <rPh sb="4" eb="7">
      <t>ケンゼンセイ</t>
    </rPh>
    <rPh sb="8" eb="11">
      <t>コウリツセイ</t>
    </rPh>
    <rPh sb="12" eb="13">
      <t>オオム</t>
    </rPh>
    <rPh sb="14" eb="16">
      <t>カクホ</t>
    </rPh>
    <rPh sb="22" eb="23">
      <t>オモ</t>
    </rPh>
    <rPh sb="29" eb="31">
      <t>シセツ</t>
    </rPh>
    <rPh sb="31" eb="34">
      <t>リヨウリツ</t>
    </rPh>
    <rPh sb="35" eb="37">
      <t>ルイジ</t>
    </rPh>
    <rPh sb="37" eb="39">
      <t>ダンタイ</t>
    </rPh>
    <rPh sb="39" eb="42">
      <t>ヘイキンチ</t>
    </rPh>
    <rPh sb="43" eb="45">
      <t>ヒカク</t>
    </rPh>
    <rPh sb="48" eb="49">
      <t>ヒク</t>
    </rPh>
    <rPh sb="50" eb="52">
      <t>スイジュン</t>
    </rPh>
    <rPh sb="59" eb="62">
      <t>チリテキ</t>
    </rPh>
    <rPh sb="62" eb="64">
      <t>ジョウケン</t>
    </rPh>
    <rPh sb="72" eb="73">
      <t>カンガ</t>
    </rPh>
    <rPh sb="79" eb="81">
      <t>カンイ</t>
    </rPh>
    <rPh sb="81" eb="83">
      <t>スイドウ</t>
    </rPh>
    <rPh sb="85" eb="87">
      <t>ジュウヨウ</t>
    </rPh>
    <rPh sb="98" eb="100">
      <t>ソウキュウ</t>
    </rPh>
    <rPh sb="101" eb="103">
      <t>ジギョウ</t>
    </rPh>
    <rPh sb="103" eb="105">
      <t>ケイゾク</t>
    </rPh>
    <rPh sb="105" eb="107">
      <t>ケイカク</t>
    </rPh>
    <rPh sb="113" eb="115">
      <t>サクテイ</t>
    </rPh>
    <rPh sb="117" eb="11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</si>
</sst>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0.97</c:v>
                </c:pt>
                <c:pt idx="2">
                  <c:v>0.36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65888"/>
        <c:axId val="9456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1.08</c:v>
                </c:pt>
                <c:pt idx="2">
                  <c:v>0.69</c:v>
                </c:pt>
                <c:pt idx="3">
                  <c:v>0.89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5888"/>
        <c:axId val="94567808"/>
      </c:lineChart>
      <c:dateAx>
        <c:axId val="9456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67808"/>
        <c:crosses val="autoZero"/>
        <c:auto val="1"/>
        <c:lblOffset val="100"/>
        <c:baseTimeUnit val="years"/>
      </c:dateAx>
      <c:valAx>
        <c:axId val="9456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6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58.71</c:v>
                </c:pt>
                <c:pt idx="1">
                  <c:v>57.88</c:v>
                </c:pt>
                <c:pt idx="2">
                  <c:v>55.2</c:v>
                </c:pt>
                <c:pt idx="3">
                  <c:v>54.44</c:v>
                </c:pt>
                <c:pt idx="4">
                  <c:v>54.6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87648"/>
        <c:axId val="10141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60.92</c:v>
                </c:pt>
                <c:pt idx="1">
                  <c:v>59.84</c:v>
                </c:pt>
                <c:pt idx="2">
                  <c:v>60.66</c:v>
                </c:pt>
                <c:pt idx="3">
                  <c:v>60.17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87648"/>
        <c:axId val="101418496"/>
      </c:lineChart>
      <c:dateAx>
        <c:axId val="10138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18496"/>
        <c:crosses val="autoZero"/>
        <c:auto val="1"/>
        <c:lblOffset val="100"/>
        <c:baseTimeUnit val="years"/>
      </c:dateAx>
      <c:valAx>
        <c:axId val="10141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8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91.35</c:v>
                </c:pt>
                <c:pt idx="1">
                  <c:v>90.79</c:v>
                </c:pt>
                <c:pt idx="2">
                  <c:v>93.65</c:v>
                </c:pt>
                <c:pt idx="3">
                  <c:v>95.42</c:v>
                </c:pt>
                <c:pt idx="4">
                  <c:v>96.14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36416"/>
        <c:axId val="10145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78.58</c:v>
                </c:pt>
                <c:pt idx="1">
                  <c:v>77.989999999999995</c:v>
                </c:pt>
                <c:pt idx="2">
                  <c:v>77.319999999999993</c:v>
                </c:pt>
                <c:pt idx="3">
                  <c:v>76.680000000000007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36416"/>
        <c:axId val="101450880"/>
      </c:lineChart>
      <c:dateAx>
        <c:axId val="10143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50880"/>
        <c:crosses val="autoZero"/>
        <c:auto val="1"/>
        <c:lblOffset val="100"/>
        <c:baseTimeUnit val="years"/>
      </c:dateAx>
      <c:valAx>
        <c:axId val="10145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3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84.77</c:v>
                </c:pt>
                <c:pt idx="1">
                  <c:v>97.04</c:v>
                </c:pt>
                <c:pt idx="2">
                  <c:v>87.53</c:v>
                </c:pt>
                <c:pt idx="3">
                  <c:v>87.63</c:v>
                </c:pt>
                <c:pt idx="4">
                  <c:v>91.68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84672"/>
        <c:axId val="9828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77.22</c:v>
                </c:pt>
                <c:pt idx="1">
                  <c:v>75.239999999999995</c:v>
                </c:pt>
                <c:pt idx="2">
                  <c:v>73.63</c:v>
                </c:pt>
                <c:pt idx="3">
                  <c:v>75.709999999999994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84672"/>
        <c:axId val="98286592"/>
      </c:lineChart>
      <c:dateAx>
        <c:axId val="9828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86592"/>
        <c:crosses val="autoZero"/>
        <c:auto val="1"/>
        <c:lblOffset val="100"/>
        <c:baseTimeUnit val="years"/>
      </c:dateAx>
      <c:valAx>
        <c:axId val="9828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8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1872"/>
        <c:axId val="9963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31872"/>
        <c:axId val="99633792"/>
      </c:lineChart>
      <c:dateAx>
        <c:axId val="9963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33792"/>
        <c:crosses val="autoZero"/>
        <c:auto val="1"/>
        <c:lblOffset val="100"/>
        <c:baseTimeUnit val="years"/>
      </c:dateAx>
      <c:valAx>
        <c:axId val="9963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3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68352"/>
        <c:axId val="9967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68352"/>
        <c:axId val="99670272"/>
      </c:lineChart>
      <c:dateAx>
        <c:axId val="9966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70272"/>
        <c:crosses val="autoZero"/>
        <c:auto val="1"/>
        <c:lblOffset val="100"/>
        <c:baseTimeUnit val="years"/>
      </c:dateAx>
      <c:valAx>
        <c:axId val="9967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6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30464"/>
        <c:axId val="10123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30464"/>
        <c:axId val="101236736"/>
      </c:lineChart>
      <c:dateAx>
        <c:axId val="10123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36736"/>
        <c:crosses val="autoZero"/>
        <c:auto val="1"/>
        <c:lblOffset val="100"/>
        <c:baseTimeUnit val="years"/>
      </c:dateAx>
      <c:valAx>
        <c:axId val="10123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3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29472"/>
        <c:axId val="1015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29472"/>
        <c:axId val="101535744"/>
      </c:lineChart>
      <c:dateAx>
        <c:axId val="10152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35744"/>
        <c:crosses val="autoZero"/>
        <c:auto val="1"/>
        <c:lblOffset val="100"/>
        <c:baseTimeUnit val="years"/>
      </c:dateAx>
      <c:valAx>
        <c:axId val="1015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2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550.41</c:v>
                </c:pt>
                <c:pt idx="1">
                  <c:v>498.24</c:v>
                </c:pt>
                <c:pt idx="2">
                  <c:v>455.95</c:v>
                </c:pt>
                <c:pt idx="3">
                  <c:v>558.22</c:v>
                </c:pt>
                <c:pt idx="4">
                  <c:v>616.9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5952"/>
        <c:axId val="10156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1187.81</c:v>
                </c:pt>
                <c:pt idx="1">
                  <c:v>1168.8</c:v>
                </c:pt>
                <c:pt idx="2">
                  <c:v>1158.82</c:v>
                </c:pt>
                <c:pt idx="3">
                  <c:v>1167.7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65952"/>
        <c:axId val="101567872"/>
      </c:lineChart>
      <c:dateAx>
        <c:axId val="10156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67872"/>
        <c:crosses val="autoZero"/>
        <c:auto val="1"/>
        <c:lblOffset val="100"/>
        <c:baseTimeUnit val="years"/>
      </c:dateAx>
      <c:valAx>
        <c:axId val="10156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6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61.88</c:v>
                </c:pt>
                <c:pt idx="1">
                  <c:v>65.05</c:v>
                </c:pt>
                <c:pt idx="2">
                  <c:v>68.05</c:v>
                </c:pt>
                <c:pt idx="3">
                  <c:v>67.16</c:v>
                </c:pt>
                <c:pt idx="4">
                  <c:v>73.97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78848"/>
        <c:axId val="10128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57.96</c:v>
                </c:pt>
                <c:pt idx="1">
                  <c:v>56.44</c:v>
                </c:pt>
                <c:pt idx="2">
                  <c:v>55.6</c:v>
                </c:pt>
                <c:pt idx="3">
                  <c:v>54.43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78848"/>
        <c:axId val="101280768"/>
      </c:lineChart>
      <c:dateAx>
        <c:axId val="10127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80768"/>
        <c:crosses val="autoZero"/>
        <c:auto val="1"/>
        <c:lblOffset val="100"/>
        <c:baseTimeUnit val="years"/>
      </c:dateAx>
      <c:valAx>
        <c:axId val="10128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7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371.78</c:v>
                </c:pt>
                <c:pt idx="1">
                  <c:v>356.38</c:v>
                </c:pt>
                <c:pt idx="2">
                  <c:v>342.57</c:v>
                </c:pt>
                <c:pt idx="3">
                  <c:v>344.66</c:v>
                </c:pt>
                <c:pt idx="4">
                  <c:v>320.52999999999997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06752"/>
        <c:axId val="10130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263.20999999999998</c:v>
                </c:pt>
                <c:pt idx="1">
                  <c:v>270.7</c:v>
                </c:pt>
                <c:pt idx="2">
                  <c:v>275.86</c:v>
                </c:pt>
                <c:pt idx="3">
                  <c:v>279.8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06752"/>
        <c:axId val="101308672"/>
      </c:lineChart>
      <c:dateAx>
        <c:axId val="10130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08672"/>
        <c:crosses val="autoZero"/>
        <c:auto val="1"/>
        <c:lblOffset val="100"/>
        <c:baseTimeUnit val="years"/>
      </c:dateAx>
      <c:valAx>
        <c:axId val="10130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0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岡山県　久米南町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5186</v>
      </c>
      <c r="AJ8" s="74"/>
      <c r="AK8" s="74"/>
      <c r="AL8" s="74"/>
      <c r="AM8" s="74"/>
      <c r="AN8" s="74"/>
      <c r="AO8" s="74"/>
      <c r="AP8" s="75"/>
      <c r="AQ8" s="56">
        <f>データ!R6</f>
        <v>78.650000000000006</v>
      </c>
      <c r="AR8" s="56"/>
      <c r="AS8" s="56"/>
      <c r="AT8" s="56"/>
      <c r="AU8" s="56"/>
      <c r="AV8" s="56"/>
      <c r="AW8" s="56"/>
      <c r="AX8" s="56"/>
      <c r="AY8" s="56">
        <f>データ!S6</f>
        <v>65.94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96.02</v>
      </c>
      <c r="S10" s="56"/>
      <c r="T10" s="56"/>
      <c r="U10" s="56"/>
      <c r="V10" s="56"/>
      <c r="W10" s="56"/>
      <c r="X10" s="56"/>
      <c r="Y10" s="56"/>
      <c r="Z10" s="64">
        <f>データ!P6</f>
        <v>4536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4946</v>
      </c>
      <c r="AJ10" s="64"/>
      <c r="AK10" s="64"/>
      <c r="AL10" s="64"/>
      <c r="AM10" s="64"/>
      <c r="AN10" s="64"/>
      <c r="AO10" s="64"/>
      <c r="AP10" s="64"/>
      <c r="AQ10" s="56">
        <f>データ!U6</f>
        <v>78.150000000000006</v>
      </c>
      <c r="AR10" s="56"/>
      <c r="AS10" s="56"/>
      <c r="AT10" s="56"/>
      <c r="AU10" s="56"/>
      <c r="AV10" s="56"/>
      <c r="AW10" s="56"/>
      <c r="AX10" s="56"/>
      <c r="AY10" s="56">
        <f>データ!V6</f>
        <v>63.29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336637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岡山県　久米南町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96.02</v>
      </c>
      <c r="P6" s="32">
        <f t="shared" si="3"/>
        <v>4536</v>
      </c>
      <c r="Q6" s="32">
        <f t="shared" si="3"/>
        <v>5186</v>
      </c>
      <c r="R6" s="32">
        <f t="shared" si="3"/>
        <v>78.650000000000006</v>
      </c>
      <c r="S6" s="32">
        <f t="shared" si="3"/>
        <v>65.94</v>
      </c>
      <c r="T6" s="32">
        <f t="shared" si="3"/>
        <v>4946</v>
      </c>
      <c r="U6" s="32">
        <f t="shared" si="3"/>
        <v>78.150000000000006</v>
      </c>
      <c r="V6" s="32">
        <f t="shared" si="3"/>
        <v>63.29</v>
      </c>
      <c r="W6" s="33">
        <f>IF(W7="",NA(),W7)</f>
        <v>84.77</v>
      </c>
      <c r="X6" s="33">
        <f t="shared" ref="X6:AF6" si="4">IF(X7="",NA(),X7)</f>
        <v>97.04</v>
      </c>
      <c r="Y6" s="33">
        <f t="shared" si="4"/>
        <v>87.53</v>
      </c>
      <c r="Z6" s="33">
        <f t="shared" si="4"/>
        <v>87.63</v>
      </c>
      <c r="AA6" s="33">
        <f t="shared" si="4"/>
        <v>91.68</v>
      </c>
      <c r="AB6" s="33">
        <f t="shared" si="4"/>
        <v>77.22</v>
      </c>
      <c r="AC6" s="33">
        <f t="shared" si="4"/>
        <v>75.239999999999995</v>
      </c>
      <c r="AD6" s="33">
        <f t="shared" si="4"/>
        <v>73.63</v>
      </c>
      <c r="AE6" s="33">
        <f t="shared" si="4"/>
        <v>75.709999999999994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550.41</v>
      </c>
      <c r="BE6" s="33">
        <f t="shared" ref="BE6:BM6" si="7">IF(BE7="",NA(),BE7)</f>
        <v>498.24</v>
      </c>
      <c r="BF6" s="33">
        <f t="shared" si="7"/>
        <v>455.95</v>
      </c>
      <c r="BG6" s="33">
        <f t="shared" si="7"/>
        <v>558.22</v>
      </c>
      <c r="BH6" s="33">
        <f t="shared" si="7"/>
        <v>616.9</v>
      </c>
      <c r="BI6" s="33">
        <f t="shared" si="7"/>
        <v>1187.81</v>
      </c>
      <c r="BJ6" s="33">
        <f t="shared" si="7"/>
        <v>1168.8</v>
      </c>
      <c r="BK6" s="33">
        <f t="shared" si="7"/>
        <v>1158.82</v>
      </c>
      <c r="BL6" s="33">
        <f t="shared" si="7"/>
        <v>1167.7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61.88</v>
      </c>
      <c r="BP6" s="33">
        <f t="shared" ref="BP6:BX6" si="8">IF(BP7="",NA(),BP7)</f>
        <v>65.05</v>
      </c>
      <c r="BQ6" s="33">
        <f t="shared" si="8"/>
        <v>68.05</v>
      </c>
      <c r="BR6" s="33">
        <f t="shared" si="8"/>
        <v>67.16</v>
      </c>
      <c r="BS6" s="33">
        <f t="shared" si="8"/>
        <v>73.97</v>
      </c>
      <c r="BT6" s="33">
        <f t="shared" si="8"/>
        <v>57.96</v>
      </c>
      <c r="BU6" s="33">
        <f t="shared" si="8"/>
        <v>56.44</v>
      </c>
      <c r="BV6" s="33">
        <f t="shared" si="8"/>
        <v>55.6</v>
      </c>
      <c r="BW6" s="33">
        <f t="shared" si="8"/>
        <v>54.43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371.78</v>
      </c>
      <c r="CA6" s="33">
        <f t="shared" ref="CA6:CI6" si="9">IF(CA7="",NA(),CA7)</f>
        <v>356.38</v>
      </c>
      <c r="CB6" s="33">
        <f t="shared" si="9"/>
        <v>342.57</v>
      </c>
      <c r="CC6" s="33">
        <f t="shared" si="9"/>
        <v>344.66</v>
      </c>
      <c r="CD6" s="33">
        <f t="shared" si="9"/>
        <v>320.52999999999997</v>
      </c>
      <c r="CE6" s="33">
        <f t="shared" si="9"/>
        <v>263.20999999999998</v>
      </c>
      <c r="CF6" s="33">
        <f t="shared" si="9"/>
        <v>270.7</v>
      </c>
      <c r="CG6" s="33">
        <f t="shared" si="9"/>
        <v>275.86</v>
      </c>
      <c r="CH6" s="33">
        <f t="shared" si="9"/>
        <v>279.8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58.71</v>
      </c>
      <c r="CL6" s="33">
        <f t="shared" ref="CL6:CT6" si="10">IF(CL7="",NA(),CL7)</f>
        <v>57.88</v>
      </c>
      <c r="CM6" s="33">
        <f t="shared" si="10"/>
        <v>55.2</v>
      </c>
      <c r="CN6" s="33">
        <f t="shared" si="10"/>
        <v>54.44</v>
      </c>
      <c r="CO6" s="33">
        <f t="shared" si="10"/>
        <v>54.6</v>
      </c>
      <c r="CP6" s="33">
        <f t="shared" si="10"/>
        <v>60.92</v>
      </c>
      <c r="CQ6" s="33">
        <f t="shared" si="10"/>
        <v>59.84</v>
      </c>
      <c r="CR6" s="33">
        <f t="shared" si="10"/>
        <v>60.66</v>
      </c>
      <c r="CS6" s="33">
        <f t="shared" si="10"/>
        <v>60.17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91.35</v>
      </c>
      <c r="CW6" s="33">
        <f t="shared" ref="CW6:DE6" si="11">IF(CW7="",NA(),CW7)</f>
        <v>90.79</v>
      </c>
      <c r="CX6" s="33">
        <f t="shared" si="11"/>
        <v>93.65</v>
      </c>
      <c r="CY6" s="33">
        <f t="shared" si="11"/>
        <v>95.42</v>
      </c>
      <c r="CZ6" s="33">
        <f t="shared" si="11"/>
        <v>96.14</v>
      </c>
      <c r="DA6" s="33">
        <f t="shared" si="11"/>
        <v>78.58</v>
      </c>
      <c r="DB6" s="33">
        <f t="shared" si="11"/>
        <v>77.989999999999995</v>
      </c>
      <c r="DC6" s="33">
        <f t="shared" si="11"/>
        <v>77.319999999999993</v>
      </c>
      <c r="DD6" s="33">
        <f t="shared" si="11"/>
        <v>76.680000000000007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3">
        <f t="shared" ref="ED6:EL6" si="14">IF(ED7="",NA(),ED7)</f>
        <v>0.97</v>
      </c>
      <c r="EE6" s="33">
        <f t="shared" si="14"/>
        <v>0.36</v>
      </c>
      <c r="EF6" s="33">
        <f t="shared" si="14"/>
        <v>0.04</v>
      </c>
      <c r="EG6" s="32">
        <f t="shared" si="14"/>
        <v>0</v>
      </c>
      <c r="EH6" s="33">
        <f t="shared" si="14"/>
        <v>0.61</v>
      </c>
      <c r="EI6" s="33">
        <f t="shared" si="14"/>
        <v>1.08</v>
      </c>
      <c r="EJ6" s="33">
        <f t="shared" si="14"/>
        <v>0.69</v>
      </c>
      <c r="EK6" s="33">
        <f t="shared" si="14"/>
        <v>0.89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336637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96.02</v>
      </c>
      <c r="P7" s="36">
        <v>4536</v>
      </c>
      <c r="Q7" s="36">
        <v>5186</v>
      </c>
      <c r="R7" s="36">
        <v>78.650000000000006</v>
      </c>
      <c r="S7" s="36">
        <v>65.94</v>
      </c>
      <c r="T7" s="36">
        <v>4946</v>
      </c>
      <c r="U7" s="36">
        <v>78.150000000000006</v>
      </c>
      <c r="V7" s="36">
        <v>63.29</v>
      </c>
      <c r="W7" s="36">
        <v>84.77</v>
      </c>
      <c r="X7" s="36">
        <v>97.04</v>
      </c>
      <c r="Y7" s="36">
        <v>87.53</v>
      </c>
      <c r="Z7" s="36">
        <v>87.63</v>
      </c>
      <c r="AA7" s="36">
        <v>91.68</v>
      </c>
      <c r="AB7" s="36">
        <v>77.22</v>
      </c>
      <c r="AC7" s="36">
        <v>75.239999999999995</v>
      </c>
      <c r="AD7" s="36">
        <v>73.63</v>
      </c>
      <c r="AE7" s="36">
        <v>75.709999999999994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550.41</v>
      </c>
      <c r="BE7" s="36">
        <v>498.24</v>
      </c>
      <c r="BF7" s="36">
        <v>455.95</v>
      </c>
      <c r="BG7" s="36">
        <v>558.22</v>
      </c>
      <c r="BH7" s="36">
        <v>616.9</v>
      </c>
      <c r="BI7" s="36">
        <v>1187.81</v>
      </c>
      <c r="BJ7" s="36">
        <v>1168.8</v>
      </c>
      <c r="BK7" s="36">
        <v>1158.82</v>
      </c>
      <c r="BL7" s="36">
        <v>1167.7</v>
      </c>
      <c r="BM7" s="36">
        <v>1125.69</v>
      </c>
      <c r="BN7" s="36">
        <v>1239.32</v>
      </c>
      <c r="BO7" s="36">
        <v>61.88</v>
      </c>
      <c r="BP7" s="36">
        <v>65.05</v>
      </c>
      <c r="BQ7" s="36">
        <v>68.05</v>
      </c>
      <c r="BR7" s="36">
        <v>67.16</v>
      </c>
      <c r="BS7" s="36">
        <v>73.97</v>
      </c>
      <c r="BT7" s="36">
        <v>57.96</v>
      </c>
      <c r="BU7" s="36">
        <v>56.44</v>
      </c>
      <c r="BV7" s="36">
        <v>55.6</v>
      </c>
      <c r="BW7" s="36">
        <v>54.43</v>
      </c>
      <c r="BX7" s="36">
        <v>46.48</v>
      </c>
      <c r="BY7" s="36">
        <v>36.33</v>
      </c>
      <c r="BZ7" s="36">
        <v>371.78</v>
      </c>
      <c r="CA7" s="36">
        <v>356.38</v>
      </c>
      <c r="CB7" s="36">
        <v>342.57</v>
      </c>
      <c r="CC7" s="36">
        <v>344.66</v>
      </c>
      <c r="CD7" s="36">
        <v>320.52999999999997</v>
      </c>
      <c r="CE7" s="36">
        <v>263.20999999999998</v>
      </c>
      <c r="CF7" s="36">
        <v>270.7</v>
      </c>
      <c r="CG7" s="36">
        <v>275.86</v>
      </c>
      <c r="CH7" s="36">
        <v>279.8</v>
      </c>
      <c r="CI7" s="36">
        <v>376.61</v>
      </c>
      <c r="CJ7" s="36">
        <v>476.46</v>
      </c>
      <c r="CK7" s="36">
        <v>58.71</v>
      </c>
      <c r="CL7" s="36">
        <v>57.88</v>
      </c>
      <c r="CM7" s="36">
        <v>55.2</v>
      </c>
      <c r="CN7" s="36">
        <v>54.44</v>
      </c>
      <c r="CO7" s="36">
        <v>54.6</v>
      </c>
      <c r="CP7" s="36">
        <v>60.92</v>
      </c>
      <c r="CQ7" s="36">
        <v>59.84</v>
      </c>
      <c r="CR7" s="36">
        <v>60.66</v>
      </c>
      <c r="CS7" s="36">
        <v>60.17</v>
      </c>
      <c r="CT7" s="36">
        <v>57.43</v>
      </c>
      <c r="CU7" s="36">
        <v>58.19</v>
      </c>
      <c r="CV7" s="36">
        <v>91.35</v>
      </c>
      <c r="CW7" s="36">
        <v>90.79</v>
      </c>
      <c r="CX7" s="36">
        <v>93.65</v>
      </c>
      <c r="CY7" s="36">
        <v>95.42</v>
      </c>
      <c r="CZ7" s="36">
        <v>96.14</v>
      </c>
      <c r="DA7" s="36">
        <v>78.58</v>
      </c>
      <c r="DB7" s="36">
        <v>77.989999999999995</v>
      </c>
      <c r="DC7" s="36">
        <v>77.319999999999993</v>
      </c>
      <c r="DD7" s="36">
        <v>76.680000000000007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0.97</v>
      </c>
      <c r="EE7" s="36">
        <v>0.36</v>
      </c>
      <c r="EF7" s="36">
        <v>0.04</v>
      </c>
      <c r="EG7" s="36">
        <v>0</v>
      </c>
      <c r="EH7" s="36">
        <v>0.61</v>
      </c>
      <c r="EI7" s="36">
        <v>1.08</v>
      </c>
      <c r="EJ7" s="36">
        <v>0.69</v>
      </c>
      <c r="EK7" s="36">
        <v>0.89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wataru.kondou</cp:lastModifiedBy>
  <cp:lastPrinted>2016-02-04T23:30:37Z</cp:lastPrinted>
  <dcterms:created xsi:type="dcterms:W3CDTF">2016-01-18T05:05:20Z</dcterms:created>
  <dcterms:modified xsi:type="dcterms:W3CDTF">2016-02-04T23:30:38Z</dcterms:modified>
</cp:coreProperties>
</file>